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0.15\AdIN\UGOI\ACQAAAR\06 Comunicacao para o exterior\página\202505\"/>
    </mc:Choice>
  </mc:AlternateContent>
  <xr:revisionPtr revIDLastSave="0" documentId="13_ncr:1_{4CB756F1-9292-44FD-AAC6-4BFBA8C4A6A5}" xr6:coauthVersionLast="47" xr6:coauthVersionMax="47" xr10:uidLastSave="{00000000-0000-0000-0000-000000000000}"/>
  <bookViews>
    <workbookView xWindow="22932" yWindow="-108" windowWidth="23256" windowHeight="12456" xr2:uid="{FEB82055-590C-4F8F-8FB5-BAEB4A04773D}"/>
  </bookViews>
  <sheets>
    <sheet name="20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" i="1" l="1"/>
  <c r="K4" i="1"/>
  <c r="L4" i="1"/>
  <c r="M4" i="1"/>
  <c r="J5" i="1"/>
  <c r="K5" i="1"/>
  <c r="L5" i="1"/>
  <c r="M5" i="1"/>
  <c r="J6" i="1"/>
  <c r="K6" i="1"/>
  <c r="L6" i="1"/>
  <c r="M6" i="1"/>
  <c r="J7" i="1"/>
  <c r="K7" i="1"/>
  <c r="L7" i="1"/>
  <c r="M7" i="1"/>
  <c r="J8" i="1"/>
  <c r="K8" i="1"/>
  <c r="L8" i="1"/>
  <c r="M8" i="1"/>
  <c r="J9" i="1"/>
  <c r="K9" i="1"/>
  <c r="L9" i="1"/>
  <c r="M9" i="1"/>
  <c r="J10" i="1"/>
  <c r="K10" i="1"/>
  <c r="L10" i="1"/>
  <c r="M10" i="1"/>
  <c r="J11" i="1"/>
  <c r="K11" i="1"/>
  <c r="L11" i="1"/>
  <c r="M11" i="1"/>
  <c r="J12" i="1"/>
  <c r="K12" i="1"/>
  <c r="L12" i="1"/>
  <c r="M12" i="1"/>
  <c r="J13" i="1"/>
  <c r="K13" i="1"/>
  <c r="L13" i="1"/>
  <c r="M13" i="1"/>
  <c r="J14" i="1"/>
  <c r="K14" i="1"/>
  <c r="L14" i="1"/>
  <c r="M14" i="1"/>
  <c r="J15" i="1"/>
  <c r="K15" i="1"/>
  <c r="L15" i="1"/>
  <c r="M15" i="1"/>
  <c r="J16" i="1"/>
  <c r="K16" i="1"/>
  <c r="L16" i="1"/>
  <c r="M16" i="1"/>
  <c r="J17" i="1"/>
  <c r="K17" i="1"/>
  <c r="L17" i="1"/>
  <c r="M17" i="1"/>
  <c r="J18" i="1"/>
  <c r="K18" i="1"/>
  <c r="L18" i="1"/>
  <c r="M18" i="1"/>
  <c r="J19" i="1"/>
  <c r="K19" i="1"/>
  <c r="L19" i="1"/>
  <c r="M19" i="1"/>
  <c r="J20" i="1"/>
  <c r="K20" i="1"/>
  <c r="L20" i="1"/>
  <c r="M20" i="1"/>
  <c r="J21" i="1"/>
  <c r="K21" i="1"/>
  <c r="L21" i="1"/>
  <c r="M21" i="1"/>
  <c r="J22" i="1"/>
  <c r="K22" i="1"/>
  <c r="L22" i="1"/>
  <c r="M22" i="1"/>
  <c r="J23" i="1"/>
  <c r="K23" i="1"/>
  <c r="L23" i="1"/>
  <c r="M23" i="1"/>
  <c r="J24" i="1"/>
  <c r="K24" i="1"/>
  <c r="L24" i="1"/>
  <c r="M24" i="1"/>
  <c r="J25" i="1"/>
  <c r="K25" i="1"/>
  <c r="L25" i="1"/>
  <c r="M25" i="1"/>
  <c r="J26" i="1"/>
  <c r="K26" i="1"/>
  <c r="L26" i="1"/>
  <c r="M26" i="1"/>
  <c r="J27" i="1"/>
  <c r="K27" i="1"/>
  <c r="L27" i="1"/>
  <c r="M27" i="1"/>
  <c r="J28" i="1"/>
  <c r="K28" i="1"/>
  <c r="L28" i="1"/>
  <c r="M28" i="1"/>
  <c r="J29" i="1"/>
  <c r="K29" i="1"/>
  <c r="L29" i="1"/>
  <c r="M29" i="1"/>
  <c r="J30" i="1"/>
  <c r="K30" i="1"/>
  <c r="L30" i="1"/>
  <c r="M30" i="1"/>
  <c r="J31" i="1"/>
  <c r="K31" i="1"/>
  <c r="L31" i="1"/>
  <c r="M31" i="1"/>
  <c r="J32" i="1"/>
  <c r="K32" i="1"/>
  <c r="L32" i="1"/>
  <c r="M32" i="1"/>
  <c r="J33" i="1"/>
  <c r="K33" i="1"/>
  <c r="L33" i="1"/>
  <c r="M33" i="1"/>
  <c r="J34" i="1"/>
  <c r="K34" i="1"/>
  <c r="L34" i="1"/>
  <c r="M34" i="1"/>
  <c r="J35" i="1"/>
  <c r="K35" i="1"/>
  <c r="L35" i="1"/>
  <c r="M35" i="1"/>
  <c r="J36" i="1"/>
  <c r="K36" i="1"/>
  <c r="L36" i="1"/>
  <c r="M36" i="1"/>
  <c r="J37" i="1"/>
  <c r="K37" i="1"/>
  <c r="L37" i="1"/>
  <c r="M37" i="1"/>
  <c r="J38" i="1"/>
  <c r="K38" i="1"/>
  <c r="L38" i="1"/>
  <c r="M38" i="1"/>
  <c r="J39" i="1"/>
  <c r="K39" i="1"/>
  <c r="L39" i="1"/>
  <c r="M39" i="1"/>
  <c r="J40" i="1"/>
  <c r="K40" i="1"/>
  <c r="L40" i="1"/>
  <c r="M40" i="1"/>
  <c r="J41" i="1"/>
  <c r="K41" i="1"/>
  <c r="L41" i="1"/>
  <c r="M41" i="1"/>
  <c r="J42" i="1"/>
  <c r="K42" i="1"/>
  <c r="L42" i="1"/>
  <c r="M42" i="1"/>
  <c r="J43" i="1"/>
  <c r="K43" i="1"/>
  <c r="L43" i="1"/>
  <c r="M43" i="1"/>
  <c r="J44" i="1"/>
  <c r="K44" i="1"/>
  <c r="L44" i="1"/>
  <c r="M44" i="1"/>
  <c r="J45" i="1"/>
  <c r="K45" i="1"/>
  <c r="L45" i="1"/>
  <c r="M45" i="1"/>
  <c r="J46" i="1"/>
  <c r="K46" i="1"/>
  <c r="L46" i="1"/>
  <c r="M46" i="1"/>
  <c r="J47" i="1"/>
  <c r="K47" i="1"/>
  <c r="L47" i="1"/>
  <c r="M47" i="1"/>
  <c r="J48" i="1"/>
  <c r="K48" i="1"/>
  <c r="L48" i="1"/>
  <c r="M48" i="1"/>
  <c r="J49" i="1"/>
  <c r="K49" i="1"/>
  <c r="L49" i="1"/>
  <c r="M49" i="1"/>
  <c r="J50" i="1"/>
  <c r="K50" i="1"/>
  <c r="L50" i="1"/>
  <c r="M50" i="1"/>
  <c r="J51" i="1"/>
  <c r="K51" i="1"/>
  <c r="L51" i="1"/>
  <c r="M51" i="1"/>
  <c r="J52" i="1"/>
  <c r="K52" i="1"/>
  <c r="L52" i="1"/>
  <c r="M52" i="1"/>
  <c r="J53" i="1"/>
  <c r="K53" i="1"/>
  <c r="L53" i="1"/>
  <c r="M53" i="1"/>
  <c r="J54" i="1"/>
  <c r="K54" i="1"/>
  <c r="L54" i="1"/>
  <c r="M54" i="1"/>
  <c r="J55" i="1"/>
  <c r="K55" i="1"/>
  <c r="L55" i="1"/>
  <c r="M55" i="1"/>
  <c r="J56" i="1"/>
  <c r="K56" i="1"/>
  <c r="L56" i="1"/>
  <c r="M56" i="1"/>
  <c r="J57" i="1"/>
  <c r="K57" i="1"/>
  <c r="L57" i="1"/>
  <c r="M57" i="1"/>
  <c r="J58" i="1"/>
  <c r="K58" i="1"/>
  <c r="L58" i="1"/>
  <c r="M58" i="1"/>
  <c r="J59" i="1"/>
  <c r="K59" i="1"/>
  <c r="L59" i="1"/>
  <c r="M59" i="1"/>
  <c r="J60" i="1"/>
  <c r="K60" i="1"/>
  <c r="L60" i="1"/>
  <c r="M60" i="1"/>
  <c r="J61" i="1"/>
  <c r="K61" i="1"/>
  <c r="L61" i="1"/>
  <c r="M61" i="1"/>
  <c r="J62" i="1"/>
  <c r="K62" i="1"/>
  <c r="L62" i="1"/>
  <c r="M62" i="1"/>
  <c r="J63" i="1"/>
  <c r="K63" i="1"/>
  <c r="L63" i="1"/>
  <c r="M63" i="1"/>
  <c r="J64" i="1"/>
  <c r="K64" i="1"/>
  <c r="L64" i="1"/>
  <c r="M64" i="1"/>
  <c r="J65" i="1"/>
  <c r="K65" i="1"/>
  <c r="L65" i="1"/>
  <c r="M65" i="1"/>
  <c r="J66" i="1"/>
  <c r="K66" i="1"/>
  <c r="L66" i="1"/>
  <c r="M66" i="1"/>
  <c r="J67" i="1"/>
  <c r="K67" i="1"/>
  <c r="L67" i="1"/>
  <c r="M67" i="1"/>
  <c r="J68" i="1"/>
  <c r="K68" i="1"/>
  <c r="L68" i="1"/>
  <c r="M68" i="1"/>
  <c r="J69" i="1"/>
  <c r="K69" i="1"/>
  <c r="L69" i="1"/>
  <c r="M69" i="1"/>
  <c r="J70" i="1"/>
  <c r="K70" i="1"/>
  <c r="L70" i="1"/>
  <c r="M70" i="1"/>
  <c r="J71" i="1"/>
  <c r="K71" i="1"/>
  <c r="L71" i="1"/>
  <c r="M71" i="1"/>
  <c r="J72" i="1"/>
  <c r="K72" i="1"/>
  <c r="L72" i="1"/>
  <c r="M72" i="1"/>
  <c r="J73" i="1"/>
  <c r="K73" i="1"/>
  <c r="L73" i="1"/>
  <c r="M73" i="1"/>
  <c r="J74" i="1"/>
  <c r="K74" i="1"/>
  <c r="L74" i="1"/>
  <c r="M74" i="1"/>
  <c r="J75" i="1"/>
  <c r="K75" i="1"/>
  <c r="L75" i="1"/>
  <c r="M75" i="1"/>
  <c r="J76" i="1"/>
  <c r="K76" i="1"/>
  <c r="L76" i="1"/>
  <c r="M76" i="1"/>
  <c r="J77" i="1"/>
  <c r="K77" i="1"/>
  <c r="L77" i="1"/>
  <c r="M77" i="1"/>
  <c r="J78" i="1"/>
  <c r="K78" i="1"/>
  <c r="L78" i="1"/>
  <c r="M78" i="1"/>
  <c r="J79" i="1"/>
  <c r="K79" i="1"/>
  <c r="L79" i="1"/>
  <c r="M79" i="1"/>
  <c r="J80" i="1"/>
  <c r="K80" i="1"/>
  <c r="L80" i="1"/>
  <c r="M80" i="1"/>
  <c r="J81" i="1"/>
  <c r="K81" i="1"/>
  <c r="L81" i="1"/>
  <c r="M81" i="1"/>
  <c r="J82" i="1"/>
  <c r="K82" i="1"/>
  <c r="L82" i="1"/>
  <c r="M82" i="1"/>
</calcChain>
</file>

<file path=xl/sharedStrings.xml><?xml version="1.0" encoding="utf-8"?>
<sst xmlns="http://schemas.openxmlformats.org/spreadsheetml/2006/main" count="100" uniqueCount="90">
  <si>
    <t>VRL_Vilarinho da Samardã</t>
  </si>
  <si>
    <t>VRL_Testeira</t>
  </si>
  <si>
    <t>VRL_Só Alvão</t>
  </si>
  <si>
    <t>VRL_Samardã</t>
  </si>
  <si>
    <t>VRL_S. Miguel da Pena</t>
  </si>
  <si>
    <t>VRL_Relva</t>
  </si>
  <si>
    <t>VRL_Paredes</t>
  </si>
  <si>
    <t>VRL_Outeiro</t>
  </si>
  <si>
    <t>VRL_Muas</t>
  </si>
  <si>
    <t>VRL_Lamas de Olo</t>
  </si>
  <si>
    <t>VRL_Fontanário de Arnal (Reservatório)</t>
  </si>
  <si>
    <t>VRL_Escariz</t>
  </si>
  <si>
    <t>VRL_Dornelas</t>
  </si>
  <si>
    <t>VRL_Cravelas</t>
  </si>
  <si>
    <t>VRL_Covelo</t>
  </si>
  <si>
    <t>VRL_Coêdo</t>
  </si>
  <si>
    <t>VRL_Cidade</t>
  </si>
  <si>
    <t>VRL_Benagouro</t>
  </si>
  <si>
    <t>VRL_Aveçãozinho</t>
  </si>
  <si>
    <t>TMC_Vale Ferreiros</t>
  </si>
  <si>
    <t>TMC_Qta das Peladinhas</t>
  </si>
  <si>
    <t>TMC_Palameiro</t>
  </si>
  <si>
    <t>TMC_Martim Tirado</t>
  </si>
  <si>
    <t>TMC_Macieirinha Pereiras</t>
  </si>
  <si>
    <t>TMC_Lugar da Estrada</t>
  </si>
  <si>
    <t>TMC_Larinho Carvalhal</t>
  </si>
  <si>
    <t>TMC_Junqueira</t>
  </si>
  <si>
    <t>TMC_Horta da Vilariça</t>
  </si>
  <si>
    <t>TMC_Ferrominas</t>
  </si>
  <si>
    <t>TMC_Felgueiras</t>
  </si>
  <si>
    <t>TMC_Carvicais Nogueirinha</t>
  </si>
  <si>
    <t>TMC_Açoreira</t>
  </si>
  <si>
    <t>Sôrdo</t>
  </si>
  <si>
    <t>SMP_Soutelo</t>
  </si>
  <si>
    <t>SMP_Sete Bicas</t>
  </si>
  <si>
    <t>SMP_Povoa da Serra</t>
  </si>
  <si>
    <t>SMP_Justos</t>
  </si>
  <si>
    <t>SMP_Fornelos</t>
  </si>
  <si>
    <t>SMP_Carvalhais</t>
  </si>
  <si>
    <t>SMP_Barreiro</t>
  </si>
  <si>
    <t>SBR_Vilarinho de S. Romao</t>
  </si>
  <si>
    <t>SBR_Souto Maior 2</t>
  </si>
  <si>
    <t>SBR_Souto Maior 1</t>
  </si>
  <si>
    <t>SBR_Sobrados</t>
  </si>
  <si>
    <t>SBR_S Lourenco de Ribapinhao</t>
  </si>
  <si>
    <t>SBR_S Cristovao do Douro</t>
  </si>
  <si>
    <t>SBR_Pinhao Cel</t>
  </si>
  <si>
    <t>SBR_Paradela de Guiaes</t>
  </si>
  <si>
    <t>SBR_Pacos</t>
  </si>
  <si>
    <t>SBR_Gouvaes Douro</t>
  </si>
  <si>
    <t>SBR_Fermentoes</t>
  </si>
  <si>
    <t>PRG_Zona Central</t>
  </si>
  <si>
    <t>PRG_Pocico</t>
  </si>
  <si>
    <t>PRG_Passos</t>
  </si>
  <si>
    <t>PRG_Nostim</t>
  </si>
  <si>
    <t>PRG_Fontenario de Ermida</t>
  </si>
  <si>
    <t>PRG_Ferraria</t>
  </si>
  <si>
    <t>PRG_Covelinhas</t>
  </si>
  <si>
    <t>PRG_Costa do Vale</t>
  </si>
  <si>
    <t>PRG_Cederma</t>
  </si>
  <si>
    <t>PRG_Carvalho</t>
  </si>
  <si>
    <t>PRG_ Fontanario de Aldarete</t>
  </si>
  <si>
    <t>Pinhão</t>
  </si>
  <si>
    <t>Olgas Arroio</t>
  </si>
  <si>
    <t>MUR_Vilares</t>
  </si>
  <si>
    <t>MUR_Varges</t>
  </si>
  <si>
    <t>MUR_Sobreira</t>
  </si>
  <si>
    <t>MUR_Penabeice</t>
  </si>
  <si>
    <t>MUR_Garraia</t>
  </si>
  <si>
    <t>MUR_Fonte_Fria2</t>
  </si>
  <si>
    <t>MUR_Fonte_Fria1</t>
  </si>
  <si>
    <t>MUR_Fiolhoso</t>
  </si>
  <si>
    <t>MUR_Cortinhas</t>
  </si>
  <si>
    <t>MUR_Carva</t>
  </si>
  <si>
    <t>MUR_Cadaval Mascanho</t>
  </si>
  <si>
    <t>MUR_Asnela</t>
  </si>
  <si>
    <t>FEC_Mazouco</t>
  </si>
  <si>
    <t>FEC_Freixo de Espada à Cinta</t>
  </si>
  <si>
    <t>FEC_Congida</t>
  </si>
  <si>
    <t>Valores obtidos Máximo</t>
  </si>
  <si>
    <t>Valores obtidos Mínimo</t>
  </si>
  <si>
    <t>Dureza total
(ºfH)</t>
  </si>
  <si>
    <t>Dureza total
(ºdH)</t>
  </si>
  <si>
    <t>Dureza total
(mg/L CaCO3)</t>
  </si>
  <si>
    <t>Potássio
(mg/L K)</t>
  </si>
  <si>
    <t>Magnésio
(mg/L Mg)</t>
  </si>
  <si>
    <t>Cálcio
(mg/L Ca)</t>
  </si>
  <si>
    <t>Zona de Abastecimento</t>
  </si>
  <si>
    <t>Parâmetro</t>
  </si>
  <si>
    <t>Ano: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</si>
</sst>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>
    <font>
      <sz val="11"/>
      <color theme="1"/>
      <name val="Calibri"/>
      <family val="2"/>
      <scheme val="minor"/>
    </font>
    <font>
      <sz val="10"/>
      <color theme="1"/>
      <name val="Liberation Serif"/>
      <family val="1"/>
    </font>
    <font>
      <b/>
      <sz val="10"/>
      <color theme="1"/>
      <name val="Liberation Serif"/>
      <family val="1"/>
    </font>
    <font>
      <sz val="11"/>
      <color theme="1"/>
      <name val="Liberation Serif"/>
      <family val="1"/>
    </font>
    <font>
      <b/>
      <sz val="10"/>
      <color theme="0"/>
      <name val="Liberation Serif"/>
      <family val="1"/>
    </font>
    <font>
      <b/>
      <sz val="11"/>
      <color theme="0"/>
      <name val="Liberation Serif"/>
      <family val="1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8"/>
        <bgColor theme="8"/>
      </patternFill>
    </fill>
  </fills>
  <borders count="7">
    <border>
      <left/>
      <right/>
      <top/>
      <bottom/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8" tint="0.39997558519241921"/>
      </left>
      <right/>
      <top style="thin">
        <color theme="8" tint="0.39997558519241921"/>
      </top>
      <bottom style="thin">
        <color theme="8" tint="0.39997558519241921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/>
      <diagonal/>
    </border>
    <border>
      <left/>
      <right/>
      <top style="thin">
        <color theme="8" tint="0.39997558519241921"/>
      </top>
      <bottom/>
      <diagonal/>
    </border>
    <border>
      <left style="thin">
        <color theme="8" tint="0.39997558519241921"/>
      </left>
      <right/>
      <top style="thin">
        <color theme="8" tint="0.39997558519241921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64" fontId="1" fillId="0" borderId="0" xfId="0" applyNumberFormat="1" applyFont="1"/>
    <xf numFmtId="164" fontId="1" fillId="2" borderId="1" xfId="0" applyNumberFormat="1" applyFont="1" applyFill="1" applyBorder="1"/>
    <xf numFmtId="164" fontId="1" fillId="2" borderId="2" xfId="0" applyNumberFormat="1" applyFont="1" applyFill="1" applyBorder="1"/>
    <xf numFmtId="164" fontId="1" fillId="2" borderId="2" xfId="0" applyNumberFormat="1" applyFont="1" applyFill="1" applyBorder="1" applyAlignment="1">
      <alignment horizontal="center"/>
    </xf>
    <xf numFmtId="0" fontId="1" fillId="2" borderId="3" xfId="0" applyFont="1" applyFill="1" applyBorder="1" applyAlignment="1">
      <alignment horizontal="left"/>
    </xf>
    <xf numFmtId="164" fontId="1" fillId="0" borderId="4" xfId="0" applyNumberFormat="1" applyFont="1" applyBorder="1"/>
    <xf numFmtId="164" fontId="1" fillId="0" borderId="5" xfId="0" applyNumberFormat="1" applyFont="1" applyBorder="1"/>
    <xf numFmtId="164" fontId="1" fillId="0" borderId="5" xfId="0" applyNumberFormat="1" applyFont="1" applyBorder="1" applyAlignment="1">
      <alignment horizontal="center"/>
    </xf>
    <xf numFmtId="0" fontId="1" fillId="0" borderId="6" xfId="0" applyFont="1" applyBorder="1" applyAlignment="1">
      <alignment horizontal="left"/>
    </xf>
    <xf numFmtId="164" fontId="1" fillId="2" borderId="4" xfId="0" applyNumberFormat="1" applyFont="1" applyFill="1" applyBorder="1"/>
    <xf numFmtId="164" fontId="1" fillId="2" borderId="5" xfId="0" applyNumberFormat="1" applyFont="1" applyFill="1" applyBorder="1"/>
    <xf numFmtId="164" fontId="1" fillId="2" borderId="5" xfId="0" applyNumberFormat="1" applyFont="1" applyFill="1" applyBorder="1" applyAlignment="1">
      <alignment horizontal="center"/>
    </xf>
    <xf numFmtId="0" fontId="1" fillId="2" borderId="6" xfId="0" applyFont="1" applyFill="1" applyBorder="1" applyAlignment="1">
      <alignment horizontal="left"/>
    </xf>
    <xf numFmtId="164" fontId="2" fillId="2" borderId="4" xfId="0" applyNumberFormat="1" applyFont="1" applyFill="1" applyBorder="1" applyAlignment="1">
      <alignment vertical="center" wrapText="1"/>
    </xf>
    <xf numFmtId="164" fontId="2" fillId="2" borderId="5" xfId="0" applyNumberFormat="1" applyFont="1" applyFill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3" fillId="0" borderId="0" xfId="0" applyFont="1"/>
    <xf numFmtId="0" fontId="5" fillId="3" borderId="6" xfId="0" applyFont="1" applyFill="1" applyBorder="1" applyAlignment="1">
      <alignment horizontal="left" vertical="top"/>
    </xf>
    <xf numFmtId="164" fontId="5" fillId="3" borderId="2" xfId="0" applyNumberFormat="1" applyFont="1" applyFill="1" applyBorder="1" applyAlignment="1">
      <alignment horizontal="center" vertical="top" wrapText="1"/>
    </xf>
    <xf numFmtId="164" fontId="5" fillId="3" borderId="1" xfId="0" applyNumberFormat="1" applyFont="1" applyFill="1" applyBorder="1" applyAlignment="1">
      <alignment horizontal="center" vertical="top" wrapText="1"/>
    </xf>
    <xf numFmtId="164" fontId="4" fillId="3" borderId="5" xfId="0" applyNumberFormat="1" applyFont="1" applyFill="1" applyBorder="1" applyAlignment="1">
      <alignment horizontal="center" vertical="top" wrapText="1"/>
    </xf>
    <xf numFmtId="164" fontId="4" fillId="3" borderId="5" xfId="0" applyNumberFormat="1" applyFont="1" applyFill="1" applyBorder="1" applyAlignment="1">
      <alignment horizontal="center" vertical="top"/>
    </xf>
    <xf numFmtId="164" fontId="4" fillId="3" borderId="4" xfId="0" applyNumberFormat="1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0EDDD8-5B12-46CA-8571-8A5A8E17C7EB}">
  <dimension ref="A1:M82"/>
  <sheetViews>
    <sheetView tabSelected="1" workbookViewId="0">
      <selection activeCell="B3" sqref="B1:M1048576"/>
    </sheetView>
  </sheetViews>
  <sheetFormatPr defaultRowHeight="12.75"/>
  <cols>
    <col min="1" max="1" width="33.28515625" style="1" customWidth="1"/>
    <col min="2" max="13" width="10.28515625" style="2" customWidth="1"/>
    <col min="14" max="16384" width="9.140625" style="1"/>
  </cols>
  <sheetData>
    <row r="1" spans="1:13" ht="14.25" customHeight="1">
      <c r="A1" s="19" t="s">
        <v>89</v>
      </c>
      <c r="B1" s="20" t="s">
        <v>88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1"/>
    </row>
    <row r="2" spans="1:13" s="18" customFormat="1" ht="30" customHeight="1">
      <c r="A2" s="19" t="s">
        <v>87</v>
      </c>
      <c r="B2" s="22" t="s">
        <v>86</v>
      </c>
      <c r="C2" s="23"/>
      <c r="D2" s="22" t="s">
        <v>85</v>
      </c>
      <c r="E2" s="23"/>
      <c r="F2" s="22" t="s">
        <v>84</v>
      </c>
      <c r="G2" s="23"/>
      <c r="H2" s="22" t="s">
        <v>83</v>
      </c>
      <c r="I2" s="23"/>
      <c r="J2" s="22" t="s">
        <v>82</v>
      </c>
      <c r="K2" s="23"/>
      <c r="L2" s="22" t="s">
        <v>81</v>
      </c>
      <c r="M2" s="24"/>
    </row>
    <row r="3" spans="1:13">
      <c r="A3" s="17"/>
      <c r="B3" s="16" t="s">
        <v>80</v>
      </c>
      <c r="C3" s="16" t="s">
        <v>79</v>
      </c>
      <c r="D3" s="16" t="s">
        <v>80</v>
      </c>
      <c r="E3" s="16" t="s">
        <v>79</v>
      </c>
      <c r="F3" s="16" t="s">
        <v>80</v>
      </c>
      <c r="G3" s="16" t="s">
        <v>79</v>
      </c>
      <c r="H3" s="16" t="s">
        <v>80</v>
      </c>
      <c r="I3" s="16" t="s">
        <v>79</v>
      </c>
      <c r="J3" s="16" t="s">
        <v>80</v>
      </c>
      <c r="K3" s="16" t="s">
        <v>79</v>
      </c>
      <c r="L3" s="16" t="s">
        <v>80</v>
      </c>
      <c r="M3" s="15" t="s">
        <v>79</v>
      </c>
    </row>
    <row r="4" spans="1:13">
      <c r="A4" s="14" t="s">
        <v>78</v>
      </c>
      <c r="B4" s="13">
        <v>25.2</v>
      </c>
      <c r="C4" s="13">
        <v>25.2</v>
      </c>
      <c r="D4" s="13">
        <v>1.5</v>
      </c>
      <c r="E4" s="13">
        <v>1.5</v>
      </c>
      <c r="F4" s="13">
        <v>2.6</v>
      </c>
      <c r="G4" s="13">
        <v>2.6</v>
      </c>
      <c r="H4" s="12">
        <v>69.099999999999994</v>
      </c>
      <c r="I4" s="12">
        <v>69.099999999999994</v>
      </c>
      <c r="J4" s="12">
        <f t="shared" ref="J4:J35" si="0">H4/17.848</f>
        <v>3.8715822501120574</v>
      </c>
      <c r="K4" s="12">
        <f t="shared" ref="K4:K35" si="1">I4/17.848</f>
        <v>3.8715822501120574</v>
      </c>
      <c r="L4" s="12">
        <f t="shared" ref="L4:L35" si="2">H4/10</f>
        <v>6.9099999999999993</v>
      </c>
      <c r="M4" s="11">
        <f t="shared" ref="M4:M35" si="3">I4/10</f>
        <v>6.9099999999999993</v>
      </c>
    </row>
    <row r="5" spans="1:13">
      <c r="A5" s="10" t="s">
        <v>77</v>
      </c>
      <c r="B5" s="9">
        <v>4.5999999999999996</v>
      </c>
      <c r="C5" s="9">
        <v>4.5999999999999996</v>
      </c>
      <c r="D5" s="9">
        <v>3.72</v>
      </c>
      <c r="E5" s="9">
        <v>3.72</v>
      </c>
      <c r="F5" s="9">
        <v>2.5</v>
      </c>
      <c r="G5" s="9">
        <v>2.5</v>
      </c>
      <c r="H5" s="8">
        <v>26.9</v>
      </c>
      <c r="I5" s="8">
        <v>26.9</v>
      </c>
      <c r="J5" s="8">
        <f t="shared" si="0"/>
        <v>1.5071716718960109</v>
      </c>
      <c r="K5" s="8">
        <f t="shared" si="1"/>
        <v>1.5071716718960109</v>
      </c>
      <c r="L5" s="8">
        <f t="shared" si="2"/>
        <v>2.69</v>
      </c>
      <c r="M5" s="7">
        <f t="shared" si="3"/>
        <v>2.69</v>
      </c>
    </row>
    <row r="6" spans="1:13">
      <c r="A6" s="14" t="s">
        <v>76</v>
      </c>
      <c r="B6" s="13">
        <v>7.5</v>
      </c>
      <c r="C6" s="13">
        <v>7.5</v>
      </c>
      <c r="D6" s="13">
        <v>1.9</v>
      </c>
      <c r="E6" s="13">
        <v>1.9</v>
      </c>
      <c r="F6" s="13">
        <v>3.24</v>
      </c>
      <c r="G6" s="13">
        <v>3.24</v>
      </c>
      <c r="H6" s="12">
        <v>26.5</v>
      </c>
      <c r="I6" s="12">
        <v>26.5</v>
      </c>
      <c r="J6" s="12">
        <f t="shared" si="0"/>
        <v>1.4847601972209772</v>
      </c>
      <c r="K6" s="12">
        <f t="shared" si="1"/>
        <v>1.4847601972209772</v>
      </c>
      <c r="L6" s="12">
        <f t="shared" si="2"/>
        <v>2.65</v>
      </c>
      <c r="M6" s="11">
        <f t="shared" si="3"/>
        <v>2.65</v>
      </c>
    </row>
    <row r="7" spans="1:13">
      <c r="A7" s="10" t="s">
        <v>75</v>
      </c>
      <c r="B7" s="9">
        <v>9.8000000000000007</v>
      </c>
      <c r="C7" s="9">
        <v>9.8000000000000007</v>
      </c>
      <c r="D7" s="9">
        <v>1</v>
      </c>
      <c r="E7" s="9">
        <v>1</v>
      </c>
      <c r="F7" s="9">
        <v>0.99</v>
      </c>
      <c r="G7" s="9">
        <v>0.99</v>
      </c>
      <c r="H7" s="8">
        <v>28.4</v>
      </c>
      <c r="I7" s="8">
        <v>28.4</v>
      </c>
      <c r="J7" s="8">
        <f t="shared" si="0"/>
        <v>1.5912147019273868</v>
      </c>
      <c r="K7" s="8">
        <f t="shared" si="1"/>
        <v>1.5912147019273868</v>
      </c>
      <c r="L7" s="8">
        <f t="shared" si="2"/>
        <v>2.84</v>
      </c>
      <c r="M7" s="7">
        <f t="shared" si="3"/>
        <v>2.84</v>
      </c>
    </row>
    <row r="8" spans="1:13">
      <c r="A8" s="14" t="s">
        <v>74</v>
      </c>
      <c r="B8" s="13">
        <v>9</v>
      </c>
      <c r="C8" s="13">
        <v>9</v>
      </c>
      <c r="D8" s="13">
        <v>0.7</v>
      </c>
      <c r="E8" s="13">
        <v>0.7</v>
      </c>
      <c r="F8" s="13">
        <v>1.33</v>
      </c>
      <c r="G8" s="13">
        <v>1.33</v>
      </c>
      <c r="H8" s="12">
        <v>25.5</v>
      </c>
      <c r="I8" s="12">
        <v>25.5</v>
      </c>
      <c r="J8" s="12">
        <f t="shared" si="0"/>
        <v>1.4287315105333931</v>
      </c>
      <c r="K8" s="12">
        <f t="shared" si="1"/>
        <v>1.4287315105333931</v>
      </c>
      <c r="L8" s="12">
        <f t="shared" si="2"/>
        <v>2.5499999999999998</v>
      </c>
      <c r="M8" s="11">
        <f t="shared" si="3"/>
        <v>2.5499999999999998</v>
      </c>
    </row>
    <row r="9" spans="1:13">
      <c r="A9" s="10" t="s">
        <v>73</v>
      </c>
      <c r="B9" s="9">
        <v>3.1</v>
      </c>
      <c r="C9" s="9">
        <v>3.1</v>
      </c>
      <c r="D9" s="9">
        <v>0.24</v>
      </c>
      <c r="E9" s="9">
        <v>0.24</v>
      </c>
      <c r="F9" s="9">
        <v>0.31</v>
      </c>
      <c r="G9" s="9">
        <v>0.31</v>
      </c>
      <c r="H9" s="8">
        <v>8.8000000000000007</v>
      </c>
      <c r="I9" s="8">
        <v>8.8000000000000007</v>
      </c>
      <c r="J9" s="8">
        <f t="shared" si="0"/>
        <v>0.49305244285073963</v>
      </c>
      <c r="K9" s="8">
        <f t="shared" si="1"/>
        <v>0.49305244285073963</v>
      </c>
      <c r="L9" s="8">
        <f t="shared" si="2"/>
        <v>0.88000000000000012</v>
      </c>
      <c r="M9" s="7">
        <f t="shared" si="3"/>
        <v>0.88000000000000012</v>
      </c>
    </row>
    <row r="10" spans="1:13">
      <c r="A10" s="14" t="s">
        <v>72</v>
      </c>
      <c r="B10" s="13">
        <v>5.9</v>
      </c>
      <c r="C10" s="13">
        <v>5.9</v>
      </c>
      <c r="D10" s="13">
        <v>0.24</v>
      </c>
      <c r="E10" s="13">
        <v>0.24</v>
      </c>
      <c r="F10" s="13">
        <v>0.2</v>
      </c>
      <c r="G10" s="13">
        <v>0.2</v>
      </c>
      <c r="H10" s="12">
        <v>15.7</v>
      </c>
      <c r="I10" s="12">
        <v>15.7</v>
      </c>
      <c r="J10" s="12">
        <f t="shared" si="0"/>
        <v>0.87965038099506954</v>
      </c>
      <c r="K10" s="12">
        <f t="shared" si="1"/>
        <v>0.87965038099506954</v>
      </c>
      <c r="L10" s="12">
        <f t="shared" si="2"/>
        <v>1.5699999999999998</v>
      </c>
      <c r="M10" s="11">
        <f t="shared" si="3"/>
        <v>1.5699999999999998</v>
      </c>
    </row>
    <row r="11" spans="1:13">
      <c r="A11" s="10" t="s">
        <v>71</v>
      </c>
      <c r="B11" s="9">
        <v>5.5</v>
      </c>
      <c r="C11" s="9">
        <v>5.5</v>
      </c>
      <c r="D11" s="9">
        <v>0.24</v>
      </c>
      <c r="E11" s="9">
        <v>0.24</v>
      </c>
      <c r="F11" s="9">
        <v>0.36</v>
      </c>
      <c r="G11" s="9">
        <v>0.36</v>
      </c>
      <c r="H11" s="8">
        <v>14.7</v>
      </c>
      <c r="I11" s="8">
        <v>14.7</v>
      </c>
      <c r="J11" s="8">
        <f t="shared" si="0"/>
        <v>0.82362169430748544</v>
      </c>
      <c r="K11" s="8">
        <f t="shared" si="1"/>
        <v>0.82362169430748544</v>
      </c>
      <c r="L11" s="8">
        <f t="shared" si="2"/>
        <v>1.47</v>
      </c>
      <c r="M11" s="7">
        <f t="shared" si="3"/>
        <v>1.47</v>
      </c>
    </row>
    <row r="12" spans="1:13">
      <c r="A12" s="14" t="s">
        <v>70</v>
      </c>
      <c r="B12" s="13">
        <v>8.1</v>
      </c>
      <c r="C12" s="13">
        <v>8.1</v>
      </c>
      <c r="D12" s="13">
        <v>0.8</v>
      </c>
      <c r="E12" s="13">
        <v>0.8</v>
      </c>
      <c r="F12" s="13">
        <v>1.31</v>
      </c>
      <c r="G12" s="13">
        <v>1.31</v>
      </c>
      <c r="H12" s="12">
        <v>23.5</v>
      </c>
      <c r="I12" s="12">
        <v>23.5</v>
      </c>
      <c r="J12" s="12">
        <f t="shared" si="0"/>
        <v>1.3166741371582251</v>
      </c>
      <c r="K12" s="12">
        <f t="shared" si="1"/>
        <v>1.3166741371582251</v>
      </c>
      <c r="L12" s="12">
        <f t="shared" si="2"/>
        <v>2.35</v>
      </c>
      <c r="M12" s="11">
        <f t="shared" si="3"/>
        <v>2.35</v>
      </c>
    </row>
    <row r="13" spans="1:13">
      <c r="A13" s="10" t="s">
        <v>69</v>
      </c>
      <c r="B13" s="9">
        <v>3.9</v>
      </c>
      <c r="C13" s="9">
        <v>3.9</v>
      </c>
      <c r="D13" s="9">
        <v>1.4</v>
      </c>
      <c r="E13" s="9">
        <v>1.4</v>
      </c>
      <c r="F13" s="9">
        <v>0.36</v>
      </c>
      <c r="G13" s="9">
        <v>0.36</v>
      </c>
      <c r="H13" s="8">
        <v>15.7</v>
      </c>
      <c r="I13" s="8">
        <v>15.7</v>
      </c>
      <c r="J13" s="8">
        <f t="shared" si="0"/>
        <v>0.87965038099506954</v>
      </c>
      <c r="K13" s="8">
        <f t="shared" si="1"/>
        <v>0.87965038099506954</v>
      </c>
      <c r="L13" s="8">
        <f t="shared" si="2"/>
        <v>1.5699999999999998</v>
      </c>
      <c r="M13" s="7">
        <f t="shared" si="3"/>
        <v>1.5699999999999998</v>
      </c>
    </row>
    <row r="14" spans="1:13">
      <c r="A14" s="14" t="s">
        <v>68</v>
      </c>
      <c r="B14" s="13">
        <v>18</v>
      </c>
      <c r="C14" s="13">
        <v>18</v>
      </c>
      <c r="D14" s="13">
        <v>0.28999999999999998</v>
      </c>
      <c r="E14" s="13">
        <v>0.28999999999999998</v>
      </c>
      <c r="F14" s="13">
        <v>0.38300000000000001</v>
      </c>
      <c r="G14" s="13">
        <v>0.38300000000000001</v>
      </c>
      <c r="H14" s="12">
        <v>46.1</v>
      </c>
      <c r="I14" s="12">
        <v>46.1</v>
      </c>
      <c r="J14" s="12">
        <f t="shared" si="0"/>
        <v>2.5829224562976245</v>
      </c>
      <c r="K14" s="12">
        <f t="shared" si="1"/>
        <v>2.5829224562976245</v>
      </c>
      <c r="L14" s="12">
        <f t="shared" si="2"/>
        <v>4.6100000000000003</v>
      </c>
      <c r="M14" s="11">
        <f t="shared" si="3"/>
        <v>4.6100000000000003</v>
      </c>
    </row>
    <row r="15" spans="1:13">
      <c r="A15" s="10" t="s">
        <v>67</v>
      </c>
      <c r="B15" s="9">
        <v>5.5</v>
      </c>
      <c r="C15" s="9">
        <v>5.5</v>
      </c>
      <c r="D15" s="9">
        <v>0.24</v>
      </c>
      <c r="E15" s="9">
        <v>0.24</v>
      </c>
      <c r="F15" s="9">
        <v>1.35</v>
      </c>
      <c r="G15" s="9">
        <v>1.35</v>
      </c>
      <c r="H15" s="8">
        <v>14.7</v>
      </c>
      <c r="I15" s="8">
        <v>14.7</v>
      </c>
      <c r="J15" s="8">
        <f t="shared" si="0"/>
        <v>0.82362169430748544</v>
      </c>
      <c r="K15" s="8">
        <f t="shared" si="1"/>
        <v>0.82362169430748544</v>
      </c>
      <c r="L15" s="8">
        <f t="shared" si="2"/>
        <v>1.47</v>
      </c>
      <c r="M15" s="7">
        <f t="shared" si="3"/>
        <v>1.47</v>
      </c>
    </row>
    <row r="16" spans="1:13">
      <c r="A16" s="14" t="s">
        <v>66</v>
      </c>
      <c r="B16" s="13">
        <v>13.4</v>
      </c>
      <c r="C16" s="13">
        <v>13.4</v>
      </c>
      <c r="D16" s="13">
        <v>2.6</v>
      </c>
      <c r="E16" s="13">
        <v>2.6</v>
      </c>
      <c r="F16" s="13">
        <v>1.51</v>
      </c>
      <c r="G16" s="13">
        <v>1.51</v>
      </c>
      <c r="H16" s="12">
        <v>44.1</v>
      </c>
      <c r="I16" s="12">
        <v>44.1</v>
      </c>
      <c r="J16" s="12">
        <f t="shared" si="0"/>
        <v>2.4708650829224563</v>
      </c>
      <c r="K16" s="12">
        <f t="shared" si="1"/>
        <v>2.4708650829224563</v>
      </c>
      <c r="L16" s="12">
        <f t="shared" si="2"/>
        <v>4.41</v>
      </c>
      <c r="M16" s="11">
        <f t="shared" si="3"/>
        <v>4.41</v>
      </c>
    </row>
    <row r="17" spans="1:13">
      <c r="A17" s="10" t="s">
        <v>65</v>
      </c>
      <c r="B17" s="9">
        <v>4.7</v>
      </c>
      <c r="C17" s="9">
        <v>4.7</v>
      </c>
      <c r="D17" s="9">
        <v>0.7</v>
      </c>
      <c r="E17" s="9">
        <v>0.7</v>
      </c>
      <c r="F17" s="9">
        <v>0.40699999999999997</v>
      </c>
      <c r="G17" s="9">
        <v>0.40699999999999997</v>
      </c>
      <c r="H17" s="8">
        <v>14.7</v>
      </c>
      <c r="I17" s="8">
        <v>14.7</v>
      </c>
      <c r="J17" s="8">
        <f t="shared" si="0"/>
        <v>0.82362169430748544</v>
      </c>
      <c r="K17" s="8">
        <f t="shared" si="1"/>
        <v>0.82362169430748544</v>
      </c>
      <c r="L17" s="8">
        <f t="shared" si="2"/>
        <v>1.47</v>
      </c>
      <c r="M17" s="7">
        <f t="shared" si="3"/>
        <v>1.47</v>
      </c>
    </row>
    <row r="18" spans="1:13">
      <c r="A18" s="14" t="s">
        <v>64</v>
      </c>
      <c r="B18" s="13">
        <v>11.4</v>
      </c>
      <c r="C18" s="13">
        <v>11.4</v>
      </c>
      <c r="D18" s="13">
        <v>1.3</v>
      </c>
      <c r="E18" s="13">
        <v>1.3</v>
      </c>
      <c r="F18" s="13">
        <v>3.66</v>
      </c>
      <c r="G18" s="13">
        <v>3.66</v>
      </c>
      <c r="H18" s="12">
        <v>33.799999999999997</v>
      </c>
      <c r="I18" s="12">
        <v>33.799999999999997</v>
      </c>
      <c r="J18" s="12">
        <f t="shared" si="0"/>
        <v>1.8937696100403405</v>
      </c>
      <c r="K18" s="12">
        <f t="shared" si="1"/>
        <v>1.8937696100403405</v>
      </c>
      <c r="L18" s="12">
        <f t="shared" si="2"/>
        <v>3.38</v>
      </c>
      <c r="M18" s="11">
        <f t="shared" si="3"/>
        <v>3.38</v>
      </c>
    </row>
    <row r="19" spans="1:13">
      <c r="A19" s="10" t="s">
        <v>63</v>
      </c>
      <c r="B19" s="9">
        <v>9.6999999999999993</v>
      </c>
      <c r="C19" s="9">
        <v>9.6999999999999993</v>
      </c>
      <c r="D19" s="9">
        <v>6.5</v>
      </c>
      <c r="E19" s="9">
        <v>6.5</v>
      </c>
      <c r="F19" s="9">
        <v>2.5</v>
      </c>
      <c r="G19" s="9">
        <v>2.5</v>
      </c>
      <c r="H19" s="8">
        <v>54.4</v>
      </c>
      <c r="I19" s="8">
        <v>54.4</v>
      </c>
      <c r="J19" s="8">
        <f t="shared" si="0"/>
        <v>3.0479605558045719</v>
      </c>
      <c r="K19" s="8">
        <f t="shared" si="1"/>
        <v>3.0479605558045719</v>
      </c>
      <c r="L19" s="8">
        <f t="shared" si="2"/>
        <v>5.4399999999999995</v>
      </c>
      <c r="M19" s="7">
        <f t="shared" si="3"/>
        <v>5.4399999999999995</v>
      </c>
    </row>
    <row r="20" spans="1:13">
      <c r="A20" s="14" t="s">
        <v>62</v>
      </c>
      <c r="B20" s="13">
        <v>3.9</v>
      </c>
      <c r="C20" s="13">
        <v>8.1999999999999993</v>
      </c>
      <c r="D20" s="13">
        <v>0.24</v>
      </c>
      <c r="E20" s="13">
        <v>0.35</v>
      </c>
      <c r="F20" s="13">
        <v>0.53</v>
      </c>
      <c r="G20" s="13">
        <v>2.5</v>
      </c>
      <c r="H20" s="12">
        <v>10.8</v>
      </c>
      <c r="I20" s="12">
        <v>21.7</v>
      </c>
      <c r="J20" s="12">
        <f t="shared" si="0"/>
        <v>0.60510981622590776</v>
      </c>
      <c r="K20" s="12">
        <f t="shared" si="1"/>
        <v>1.2158225011205737</v>
      </c>
      <c r="L20" s="12">
        <f t="shared" si="2"/>
        <v>1.08</v>
      </c>
      <c r="M20" s="11">
        <f t="shared" si="3"/>
        <v>2.17</v>
      </c>
    </row>
    <row r="21" spans="1:13">
      <c r="A21" s="10" t="s">
        <v>61</v>
      </c>
      <c r="B21" s="9">
        <v>2.5</v>
      </c>
      <c r="C21" s="9">
        <v>2.5</v>
      </c>
      <c r="D21" s="9">
        <v>0.59</v>
      </c>
      <c r="E21" s="9">
        <v>0.59</v>
      </c>
      <c r="F21" s="9">
        <v>2.5</v>
      </c>
      <c r="G21" s="9">
        <v>2.5</v>
      </c>
      <c r="H21" s="8">
        <v>3</v>
      </c>
      <c r="I21" s="8">
        <v>3</v>
      </c>
      <c r="J21" s="8">
        <f t="shared" si="0"/>
        <v>0.16808606006275215</v>
      </c>
      <c r="K21" s="8">
        <f t="shared" si="1"/>
        <v>0.16808606006275215</v>
      </c>
      <c r="L21" s="8">
        <f t="shared" si="2"/>
        <v>0.3</v>
      </c>
      <c r="M21" s="7">
        <f t="shared" si="3"/>
        <v>0.3</v>
      </c>
    </row>
    <row r="22" spans="1:13">
      <c r="A22" s="14" t="s">
        <v>60</v>
      </c>
      <c r="B22" s="13">
        <v>6.2</v>
      </c>
      <c r="C22" s="13">
        <v>6.2</v>
      </c>
      <c r="D22" s="13">
        <v>0.95</v>
      </c>
      <c r="E22" s="13">
        <v>0.95</v>
      </c>
      <c r="F22" s="13">
        <v>2.5</v>
      </c>
      <c r="G22" s="13">
        <v>2.5</v>
      </c>
      <c r="H22" s="12">
        <v>19.399999999999999</v>
      </c>
      <c r="I22" s="12">
        <v>19.399999999999999</v>
      </c>
      <c r="J22" s="12">
        <f t="shared" si="0"/>
        <v>1.0869565217391304</v>
      </c>
      <c r="K22" s="12">
        <f t="shared" si="1"/>
        <v>1.0869565217391304</v>
      </c>
      <c r="L22" s="12">
        <f t="shared" si="2"/>
        <v>1.94</v>
      </c>
      <c r="M22" s="11">
        <f t="shared" si="3"/>
        <v>1.94</v>
      </c>
    </row>
    <row r="23" spans="1:13">
      <c r="A23" s="10" t="s">
        <v>59</v>
      </c>
      <c r="B23" s="9">
        <v>6.7</v>
      </c>
      <c r="C23" s="9">
        <v>6.7</v>
      </c>
      <c r="D23" s="9">
        <v>0.9</v>
      </c>
      <c r="E23" s="9">
        <v>0.9</v>
      </c>
      <c r="F23" s="9">
        <v>0.89</v>
      </c>
      <c r="G23" s="9">
        <v>0.89</v>
      </c>
      <c r="H23" s="8">
        <v>20.6</v>
      </c>
      <c r="I23" s="8">
        <v>20.6</v>
      </c>
      <c r="J23" s="8">
        <f t="shared" si="0"/>
        <v>1.1541909457642314</v>
      </c>
      <c r="K23" s="8">
        <f t="shared" si="1"/>
        <v>1.1541909457642314</v>
      </c>
      <c r="L23" s="8">
        <f t="shared" si="2"/>
        <v>2.06</v>
      </c>
      <c r="M23" s="7">
        <f t="shared" si="3"/>
        <v>2.06</v>
      </c>
    </row>
    <row r="24" spans="1:13">
      <c r="A24" s="14" t="s">
        <v>58</v>
      </c>
      <c r="B24" s="13">
        <v>8.1</v>
      </c>
      <c r="C24" s="13">
        <v>8.1</v>
      </c>
      <c r="D24" s="13">
        <v>0.36</v>
      </c>
      <c r="E24" s="13">
        <v>0.36</v>
      </c>
      <c r="F24" s="13">
        <v>2.2599999999999998</v>
      </c>
      <c r="G24" s="13">
        <v>2.2599999999999998</v>
      </c>
      <c r="H24" s="12">
        <v>21.6</v>
      </c>
      <c r="I24" s="12">
        <v>21.6</v>
      </c>
      <c r="J24" s="12">
        <f t="shared" si="0"/>
        <v>1.2102196324518155</v>
      </c>
      <c r="K24" s="12">
        <f t="shared" si="1"/>
        <v>1.2102196324518155</v>
      </c>
      <c r="L24" s="12">
        <f t="shared" si="2"/>
        <v>2.16</v>
      </c>
      <c r="M24" s="11">
        <f t="shared" si="3"/>
        <v>2.16</v>
      </c>
    </row>
    <row r="25" spans="1:13">
      <c r="A25" s="10" t="s">
        <v>57</v>
      </c>
      <c r="B25" s="9">
        <v>5.5</v>
      </c>
      <c r="C25" s="9">
        <v>5.5</v>
      </c>
      <c r="D25" s="9">
        <v>1.1200000000000001</v>
      </c>
      <c r="E25" s="9">
        <v>1.1200000000000001</v>
      </c>
      <c r="F25" s="9">
        <v>2.5</v>
      </c>
      <c r="G25" s="9">
        <v>2.5</v>
      </c>
      <c r="H25" s="8">
        <v>18.399999999999999</v>
      </c>
      <c r="I25" s="8">
        <v>18.399999999999999</v>
      </c>
      <c r="J25" s="8">
        <f t="shared" si="0"/>
        <v>1.0309278350515463</v>
      </c>
      <c r="K25" s="8">
        <f t="shared" si="1"/>
        <v>1.0309278350515463</v>
      </c>
      <c r="L25" s="8">
        <f t="shared" si="2"/>
        <v>1.8399999999999999</v>
      </c>
      <c r="M25" s="7">
        <f t="shared" si="3"/>
        <v>1.8399999999999999</v>
      </c>
    </row>
    <row r="26" spans="1:13">
      <c r="A26" s="14" t="s">
        <v>56</v>
      </c>
      <c r="B26" s="13">
        <v>5.7</v>
      </c>
      <c r="C26" s="13">
        <v>5.7</v>
      </c>
      <c r="D26" s="13">
        <v>1.03</v>
      </c>
      <c r="E26" s="13">
        <v>1.03</v>
      </c>
      <c r="F26" s="13">
        <v>2.5</v>
      </c>
      <c r="G26" s="13">
        <v>2.5</v>
      </c>
      <c r="H26" s="12">
        <v>18.5</v>
      </c>
      <c r="I26" s="12">
        <v>18.5</v>
      </c>
      <c r="J26" s="12">
        <f t="shared" si="0"/>
        <v>1.0365307037203049</v>
      </c>
      <c r="K26" s="12">
        <f t="shared" si="1"/>
        <v>1.0365307037203049</v>
      </c>
      <c r="L26" s="12">
        <f t="shared" si="2"/>
        <v>1.85</v>
      </c>
      <c r="M26" s="11">
        <f t="shared" si="3"/>
        <v>1.85</v>
      </c>
    </row>
    <row r="27" spans="1:13">
      <c r="A27" s="10" t="s">
        <v>55</v>
      </c>
      <c r="B27" s="9">
        <v>4.7</v>
      </c>
      <c r="C27" s="9">
        <v>4.7</v>
      </c>
      <c r="D27" s="9">
        <v>0.12</v>
      </c>
      <c r="E27" s="9">
        <v>0.12</v>
      </c>
      <c r="F27" s="9">
        <v>2.33</v>
      </c>
      <c r="G27" s="9">
        <v>2.33</v>
      </c>
      <c r="H27" s="8">
        <v>11.8</v>
      </c>
      <c r="I27" s="8">
        <v>11.8</v>
      </c>
      <c r="J27" s="8">
        <f t="shared" si="0"/>
        <v>0.66113850291349174</v>
      </c>
      <c r="K27" s="8">
        <f t="shared" si="1"/>
        <v>0.66113850291349174</v>
      </c>
      <c r="L27" s="8">
        <f t="shared" si="2"/>
        <v>1.1800000000000002</v>
      </c>
      <c r="M27" s="7">
        <f t="shared" si="3"/>
        <v>1.1800000000000002</v>
      </c>
    </row>
    <row r="28" spans="1:13">
      <c r="A28" s="14" t="s">
        <v>54</v>
      </c>
      <c r="B28" s="13">
        <v>5.7</v>
      </c>
      <c r="C28" s="13">
        <v>5.7</v>
      </c>
      <c r="D28" s="13">
        <v>1.03</v>
      </c>
      <c r="E28" s="13">
        <v>1.03</v>
      </c>
      <c r="F28" s="13">
        <v>2.5</v>
      </c>
      <c r="G28" s="13">
        <v>2.5</v>
      </c>
      <c r="H28" s="12">
        <v>18.5</v>
      </c>
      <c r="I28" s="12">
        <v>18.5</v>
      </c>
      <c r="J28" s="12">
        <f t="shared" si="0"/>
        <v>1.0365307037203049</v>
      </c>
      <c r="K28" s="12">
        <f t="shared" si="1"/>
        <v>1.0365307037203049</v>
      </c>
      <c r="L28" s="12">
        <f t="shared" si="2"/>
        <v>1.85</v>
      </c>
      <c r="M28" s="11">
        <f t="shared" si="3"/>
        <v>1.85</v>
      </c>
    </row>
    <row r="29" spans="1:13">
      <c r="A29" s="10" t="s">
        <v>53</v>
      </c>
      <c r="B29" s="9">
        <v>5.6</v>
      </c>
      <c r="C29" s="9">
        <v>5.6</v>
      </c>
      <c r="D29" s="9">
        <v>0.77</v>
      </c>
      <c r="E29" s="9">
        <v>0.77</v>
      </c>
      <c r="F29" s="9">
        <v>2.5</v>
      </c>
      <c r="G29" s="9">
        <v>2.5</v>
      </c>
      <c r="H29" s="8">
        <v>17.2</v>
      </c>
      <c r="I29" s="8">
        <v>17.2</v>
      </c>
      <c r="J29" s="8">
        <f t="shared" si="0"/>
        <v>0.96369341102644557</v>
      </c>
      <c r="K29" s="8">
        <f t="shared" si="1"/>
        <v>0.96369341102644557</v>
      </c>
      <c r="L29" s="8">
        <f t="shared" si="2"/>
        <v>1.72</v>
      </c>
      <c r="M29" s="7">
        <f t="shared" si="3"/>
        <v>1.72</v>
      </c>
    </row>
    <row r="30" spans="1:13">
      <c r="A30" s="14" t="s">
        <v>52</v>
      </c>
      <c r="B30" s="13">
        <v>7</v>
      </c>
      <c r="C30" s="13">
        <v>7</v>
      </c>
      <c r="D30" s="13">
        <v>1.25</v>
      </c>
      <c r="E30" s="13">
        <v>1.25</v>
      </c>
      <c r="F30" s="13">
        <v>2.5</v>
      </c>
      <c r="G30" s="13">
        <v>2.5</v>
      </c>
      <c r="H30" s="12">
        <v>22.6</v>
      </c>
      <c r="I30" s="12">
        <v>22.6</v>
      </c>
      <c r="J30" s="12">
        <f t="shared" si="0"/>
        <v>1.2662483191393996</v>
      </c>
      <c r="K30" s="12">
        <f t="shared" si="1"/>
        <v>1.2662483191393996</v>
      </c>
      <c r="L30" s="12">
        <f t="shared" si="2"/>
        <v>2.2600000000000002</v>
      </c>
      <c r="M30" s="11">
        <f t="shared" si="3"/>
        <v>2.2600000000000002</v>
      </c>
    </row>
    <row r="31" spans="1:13">
      <c r="A31" s="10" t="s">
        <v>51</v>
      </c>
      <c r="B31" s="9">
        <v>6.5</v>
      </c>
      <c r="C31" s="9">
        <v>8.3000000000000007</v>
      </c>
      <c r="D31" s="9">
        <v>0.7</v>
      </c>
      <c r="E31" s="9">
        <v>0.89</v>
      </c>
      <c r="F31" s="9">
        <v>0.8</v>
      </c>
      <c r="G31" s="9">
        <v>2.5</v>
      </c>
      <c r="H31" s="8">
        <v>20</v>
      </c>
      <c r="I31" s="8">
        <v>23.5</v>
      </c>
      <c r="J31" s="8">
        <f t="shared" si="0"/>
        <v>1.120573733751681</v>
      </c>
      <c r="K31" s="8">
        <f t="shared" si="1"/>
        <v>1.3166741371582251</v>
      </c>
      <c r="L31" s="8">
        <f t="shared" si="2"/>
        <v>2</v>
      </c>
      <c r="M31" s="7">
        <f t="shared" si="3"/>
        <v>2.35</v>
      </c>
    </row>
    <row r="32" spans="1:13">
      <c r="A32" s="14" t="s">
        <v>50</v>
      </c>
      <c r="B32" s="13">
        <v>9.5</v>
      </c>
      <c r="C32" s="13">
        <v>9.5</v>
      </c>
      <c r="D32" s="13">
        <v>2.94</v>
      </c>
      <c r="E32" s="13">
        <v>2.94</v>
      </c>
      <c r="F32" s="13">
        <v>2.5</v>
      </c>
      <c r="G32" s="13">
        <v>2.5</v>
      </c>
      <c r="H32" s="12">
        <v>28.5</v>
      </c>
      <c r="I32" s="12">
        <v>28.5</v>
      </c>
      <c r="J32" s="12">
        <f t="shared" si="0"/>
        <v>1.5968175705961454</v>
      </c>
      <c r="K32" s="12">
        <f t="shared" si="1"/>
        <v>1.5968175705961454</v>
      </c>
      <c r="L32" s="12">
        <f t="shared" si="2"/>
        <v>2.85</v>
      </c>
      <c r="M32" s="11">
        <f t="shared" si="3"/>
        <v>2.85</v>
      </c>
    </row>
    <row r="33" spans="1:13">
      <c r="A33" s="10" t="s">
        <v>49</v>
      </c>
      <c r="B33" s="9">
        <v>23.6</v>
      </c>
      <c r="C33" s="9">
        <v>23.6</v>
      </c>
      <c r="D33" s="9">
        <v>0.24</v>
      </c>
      <c r="E33" s="9">
        <v>0.24</v>
      </c>
      <c r="F33" s="9">
        <v>0.35</v>
      </c>
      <c r="G33" s="9">
        <v>0.35</v>
      </c>
      <c r="H33" s="8">
        <v>59.8</v>
      </c>
      <c r="I33" s="8">
        <v>59.8</v>
      </c>
      <c r="J33" s="8">
        <f t="shared" si="0"/>
        <v>3.3505154639175259</v>
      </c>
      <c r="K33" s="8">
        <f t="shared" si="1"/>
        <v>3.3505154639175259</v>
      </c>
      <c r="L33" s="8">
        <f t="shared" si="2"/>
        <v>5.9799999999999995</v>
      </c>
      <c r="M33" s="7">
        <f t="shared" si="3"/>
        <v>5.9799999999999995</v>
      </c>
    </row>
    <row r="34" spans="1:13">
      <c r="A34" s="14" t="s">
        <v>48</v>
      </c>
      <c r="B34" s="13">
        <v>5.4</v>
      </c>
      <c r="C34" s="13">
        <v>5.4</v>
      </c>
      <c r="D34" s="13">
        <v>3.66</v>
      </c>
      <c r="E34" s="13">
        <v>3.66</v>
      </c>
      <c r="F34" s="13">
        <v>2.5</v>
      </c>
      <c r="G34" s="13">
        <v>2.5</v>
      </c>
      <c r="H34" s="12">
        <v>29.7</v>
      </c>
      <c r="I34" s="12">
        <v>29.7</v>
      </c>
      <c r="J34" s="12">
        <f t="shared" si="0"/>
        <v>1.6640519946212462</v>
      </c>
      <c r="K34" s="12">
        <f t="shared" si="1"/>
        <v>1.6640519946212462</v>
      </c>
      <c r="L34" s="12">
        <f t="shared" si="2"/>
        <v>2.9699999999999998</v>
      </c>
      <c r="M34" s="11">
        <f t="shared" si="3"/>
        <v>2.9699999999999998</v>
      </c>
    </row>
    <row r="35" spans="1:13">
      <c r="A35" s="10" t="s">
        <v>47</v>
      </c>
      <c r="B35" s="9">
        <v>10.199999999999999</v>
      </c>
      <c r="C35" s="9">
        <v>10.199999999999999</v>
      </c>
      <c r="D35" s="9">
        <v>0.5</v>
      </c>
      <c r="E35" s="9">
        <v>0.5</v>
      </c>
      <c r="F35" s="9">
        <v>0.94</v>
      </c>
      <c r="G35" s="9">
        <v>0.94</v>
      </c>
      <c r="H35" s="8">
        <v>27.5</v>
      </c>
      <c r="I35" s="8">
        <v>27.5</v>
      </c>
      <c r="J35" s="8">
        <f t="shared" si="0"/>
        <v>1.5407888839085613</v>
      </c>
      <c r="K35" s="8">
        <f t="shared" si="1"/>
        <v>1.5407888839085613</v>
      </c>
      <c r="L35" s="8">
        <f t="shared" si="2"/>
        <v>2.75</v>
      </c>
      <c r="M35" s="7">
        <f t="shared" si="3"/>
        <v>2.75</v>
      </c>
    </row>
    <row r="36" spans="1:13">
      <c r="A36" s="14" t="s">
        <v>46</v>
      </c>
      <c r="B36" s="13">
        <v>2.5</v>
      </c>
      <c r="C36" s="13">
        <v>2.5</v>
      </c>
      <c r="D36" s="13">
        <v>0.25</v>
      </c>
      <c r="E36" s="13">
        <v>0.25</v>
      </c>
      <c r="F36" s="13">
        <v>2.5</v>
      </c>
      <c r="G36" s="13">
        <v>2.5</v>
      </c>
      <c r="H36" s="12">
        <v>4.5999999999999996</v>
      </c>
      <c r="I36" s="12">
        <v>4.5999999999999996</v>
      </c>
      <c r="J36" s="12">
        <f t="shared" ref="J36:J67" si="4">H36/17.848</f>
        <v>0.25773195876288657</v>
      </c>
      <c r="K36" s="12">
        <f t="shared" ref="K36:K67" si="5">I36/17.848</f>
        <v>0.25773195876288657</v>
      </c>
      <c r="L36" s="12">
        <f t="shared" ref="L36:L67" si="6">H36/10</f>
        <v>0.45999999999999996</v>
      </c>
      <c r="M36" s="11">
        <f t="shared" ref="M36:M67" si="7">I36/10</f>
        <v>0.45999999999999996</v>
      </c>
    </row>
    <row r="37" spans="1:13">
      <c r="A37" s="10" t="s">
        <v>45</v>
      </c>
      <c r="B37" s="9">
        <v>8.3000000000000007</v>
      </c>
      <c r="C37" s="9">
        <v>8.3000000000000007</v>
      </c>
      <c r="D37" s="9">
        <v>0.24</v>
      </c>
      <c r="E37" s="9">
        <v>0.24</v>
      </c>
      <c r="F37" s="9">
        <v>0.33</v>
      </c>
      <c r="G37" s="9">
        <v>0.33</v>
      </c>
      <c r="H37" s="8">
        <v>21.6</v>
      </c>
      <c r="I37" s="8">
        <v>21.6</v>
      </c>
      <c r="J37" s="8">
        <f t="shared" si="4"/>
        <v>1.2102196324518155</v>
      </c>
      <c r="K37" s="8">
        <f t="shared" si="5"/>
        <v>1.2102196324518155</v>
      </c>
      <c r="L37" s="8">
        <f t="shared" si="6"/>
        <v>2.16</v>
      </c>
      <c r="M37" s="7">
        <f t="shared" si="7"/>
        <v>2.16</v>
      </c>
    </row>
    <row r="38" spans="1:13">
      <c r="A38" s="14" t="s">
        <v>44</v>
      </c>
      <c r="B38" s="13">
        <v>3.5</v>
      </c>
      <c r="C38" s="13">
        <v>3.5</v>
      </c>
      <c r="D38" s="13">
        <v>1</v>
      </c>
      <c r="E38" s="13">
        <v>1</v>
      </c>
      <c r="F38" s="13">
        <v>1.58</v>
      </c>
      <c r="G38" s="13">
        <v>1.58</v>
      </c>
      <c r="H38" s="12">
        <v>12.8</v>
      </c>
      <c r="I38" s="12">
        <v>12.8</v>
      </c>
      <c r="J38" s="12">
        <f t="shared" si="4"/>
        <v>0.71716718960107584</v>
      </c>
      <c r="K38" s="12">
        <f t="shared" si="5"/>
        <v>0.71716718960107584</v>
      </c>
      <c r="L38" s="12">
        <f t="shared" si="6"/>
        <v>1.28</v>
      </c>
      <c r="M38" s="11">
        <f t="shared" si="7"/>
        <v>1.28</v>
      </c>
    </row>
    <row r="39" spans="1:13">
      <c r="A39" s="10" t="s">
        <v>43</v>
      </c>
      <c r="B39" s="9">
        <v>11.8</v>
      </c>
      <c r="C39" s="9">
        <v>11.8</v>
      </c>
      <c r="D39" s="9">
        <v>0.24</v>
      </c>
      <c r="E39" s="9">
        <v>0.24</v>
      </c>
      <c r="F39" s="9">
        <v>1.07</v>
      </c>
      <c r="G39" s="9">
        <v>1.07</v>
      </c>
      <c r="H39" s="8">
        <v>30.4</v>
      </c>
      <c r="I39" s="8">
        <v>30.4</v>
      </c>
      <c r="J39" s="8">
        <f t="shared" si="4"/>
        <v>1.703272075302555</v>
      </c>
      <c r="K39" s="8">
        <f t="shared" si="5"/>
        <v>1.703272075302555</v>
      </c>
      <c r="L39" s="8">
        <f t="shared" si="6"/>
        <v>3.04</v>
      </c>
      <c r="M39" s="7">
        <f t="shared" si="7"/>
        <v>3.04</v>
      </c>
    </row>
    <row r="40" spans="1:13">
      <c r="A40" s="14" t="s">
        <v>42</v>
      </c>
      <c r="B40" s="13">
        <v>11.6</v>
      </c>
      <c r="C40" s="13">
        <v>11.6</v>
      </c>
      <c r="D40" s="13">
        <v>0.6</v>
      </c>
      <c r="E40" s="13">
        <v>0.6</v>
      </c>
      <c r="F40" s="13">
        <v>0.33800000000000002</v>
      </c>
      <c r="G40" s="13">
        <v>0.33800000000000002</v>
      </c>
      <c r="H40" s="12">
        <v>31.4</v>
      </c>
      <c r="I40" s="12">
        <v>31.4</v>
      </c>
      <c r="J40" s="12">
        <f t="shared" si="4"/>
        <v>1.7593007619901391</v>
      </c>
      <c r="K40" s="12">
        <f t="shared" si="5"/>
        <v>1.7593007619901391</v>
      </c>
      <c r="L40" s="12">
        <f t="shared" si="6"/>
        <v>3.1399999999999997</v>
      </c>
      <c r="M40" s="11">
        <f t="shared" si="7"/>
        <v>3.1399999999999997</v>
      </c>
    </row>
    <row r="41" spans="1:13">
      <c r="A41" s="10" t="s">
        <v>41</v>
      </c>
      <c r="B41" s="9">
        <v>6.3</v>
      </c>
      <c r="C41" s="9">
        <v>6.3</v>
      </c>
      <c r="D41" s="9">
        <v>1</v>
      </c>
      <c r="E41" s="9">
        <v>1</v>
      </c>
      <c r="F41" s="9">
        <v>1.48</v>
      </c>
      <c r="G41" s="9">
        <v>1.48</v>
      </c>
      <c r="H41" s="8">
        <v>19.600000000000001</v>
      </c>
      <c r="I41" s="8">
        <v>19.600000000000001</v>
      </c>
      <c r="J41" s="8">
        <f t="shared" si="4"/>
        <v>1.0981622590766473</v>
      </c>
      <c r="K41" s="8">
        <f t="shared" si="5"/>
        <v>1.0981622590766473</v>
      </c>
      <c r="L41" s="8">
        <f t="shared" si="6"/>
        <v>1.9600000000000002</v>
      </c>
      <c r="M41" s="7">
        <f t="shared" si="7"/>
        <v>1.9600000000000002</v>
      </c>
    </row>
    <row r="42" spans="1:13">
      <c r="A42" s="14" t="s">
        <v>40</v>
      </c>
      <c r="B42" s="13">
        <v>15.7</v>
      </c>
      <c r="C42" s="13">
        <v>15.7</v>
      </c>
      <c r="D42" s="13">
        <v>0.5</v>
      </c>
      <c r="E42" s="13">
        <v>0.5</v>
      </c>
      <c r="F42" s="13">
        <v>1.24</v>
      </c>
      <c r="G42" s="13">
        <v>1.24</v>
      </c>
      <c r="H42" s="12">
        <v>41.2</v>
      </c>
      <c r="I42" s="12">
        <v>41.2</v>
      </c>
      <c r="J42" s="12">
        <f t="shared" si="4"/>
        <v>2.3083818915284628</v>
      </c>
      <c r="K42" s="12">
        <f t="shared" si="5"/>
        <v>2.3083818915284628</v>
      </c>
      <c r="L42" s="12">
        <f t="shared" si="6"/>
        <v>4.12</v>
      </c>
      <c r="M42" s="11">
        <f t="shared" si="7"/>
        <v>4.12</v>
      </c>
    </row>
    <row r="43" spans="1:13">
      <c r="A43" s="10" t="s">
        <v>39</v>
      </c>
      <c r="B43" s="9">
        <v>7.1</v>
      </c>
      <c r="C43" s="9">
        <v>7.1</v>
      </c>
      <c r="D43" s="9">
        <v>0.5</v>
      </c>
      <c r="E43" s="9">
        <v>0.5</v>
      </c>
      <c r="F43" s="9">
        <v>0.78</v>
      </c>
      <c r="G43" s="9">
        <v>0.78</v>
      </c>
      <c r="H43" s="8">
        <v>19.600000000000001</v>
      </c>
      <c r="I43" s="8">
        <v>19.600000000000001</v>
      </c>
      <c r="J43" s="8">
        <f t="shared" si="4"/>
        <v>1.0981622590766473</v>
      </c>
      <c r="K43" s="8">
        <f t="shared" si="5"/>
        <v>1.0981622590766473</v>
      </c>
      <c r="L43" s="8">
        <f t="shared" si="6"/>
        <v>1.9600000000000002</v>
      </c>
      <c r="M43" s="7">
        <f t="shared" si="7"/>
        <v>1.9600000000000002</v>
      </c>
    </row>
    <row r="44" spans="1:13">
      <c r="A44" s="14" t="s">
        <v>38</v>
      </c>
      <c r="B44" s="13">
        <v>25.2</v>
      </c>
      <c r="C44" s="13">
        <v>25.2</v>
      </c>
      <c r="D44" s="13">
        <v>0.5</v>
      </c>
      <c r="E44" s="13">
        <v>0.5</v>
      </c>
      <c r="F44" s="13">
        <v>1.48</v>
      </c>
      <c r="G44" s="13">
        <v>1.48</v>
      </c>
      <c r="H44" s="12">
        <v>64.7</v>
      </c>
      <c r="I44" s="12">
        <v>64.7</v>
      </c>
      <c r="J44" s="12">
        <f t="shared" si="4"/>
        <v>3.625056028686688</v>
      </c>
      <c r="K44" s="12">
        <f t="shared" si="5"/>
        <v>3.625056028686688</v>
      </c>
      <c r="L44" s="12">
        <f t="shared" si="6"/>
        <v>6.4700000000000006</v>
      </c>
      <c r="M44" s="11">
        <f t="shared" si="7"/>
        <v>6.4700000000000006</v>
      </c>
    </row>
    <row r="45" spans="1:13">
      <c r="A45" s="10" t="s">
        <v>37</v>
      </c>
      <c r="B45" s="9">
        <v>9.4</v>
      </c>
      <c r="C45" s="9">
        <v>9.4</v>
      </c>
      <c r="D45" s="9">
        <v>0.7</v>
      </c>
      <c r="E45" s="9">
        <v>0.7</v>
      </c>
      <c r="F45" s="9">
        <v>1.21</v>
      </c>
      <c r="G45" s="9">
        <v>1.21</v>
      </c>
      <c r="H45" s="8">
        <v>26.5</v>
      </c>
      <c r="I45" s="8">
        <v>26.5</v>
      </c>
      <c r="J45" s="8">
        <f t="shared" si="4"/>
        <v>1.4847601972209772</v>
      </c>
      <c r="K45" s="8">
        <f t="shared" si="5"/>
        <v>1.4847601972209772</v>
      </c>
      <c r="L45" s="8">
        <f t="shared" si="6"/>
        <v>2.65</v>
      </c>
      <c r="M45" s="7">
        <f t="shared" si="7"/>
        <v>2.65</v>
      </c>
    </row>
    <row r="46" spans="1:13">
      <c r="A46" s="14" t="s">
        <v>36</v>
      </c>
      <c r="B46" s="13">
        <v>6.1</v>
      </c>
      <c r="C46" s="13">
        <v>6.1</v>
      </c>
      <c r="D46" s="13">
        <v>0.6</v>
      </c>
      <c r="E46" s="13">
        <v>0.6</v>
      </c>
      <c r="F46" s="13">
        <v>0.38</v>
      </c>
      <c r="G46" s="13">
        <v>0.38</v>
      </c>
      <c r="H46" s="12">
        <v>17.7</v>
      </c>
      <c r="I46" s="12">
        <v>17.7</v>
      </c>
      <c r="J46" s="12">
        <f t="shared" si="4"/>
        <v>0.99170775437023762</v>
      </c>
      <c r="K46" s="12">
        <f t="shared" si="5"/>
        <v>0.99170775437023762</v>
      </c>
      <c r="L46" s="12">
        <f t="shared" si="6"/>
        <v>1.77</v>
      </c>
      <c r="M46" s="11">
        <f t="shared" si="7"/>
        <v>1.77</v>
      </c>
    </row>
    <row r="47" spans="1:13">
      <c r="A47" s="10" t="s">
        <v>35</v>
      </c>
      <c r="B47" s="9">
        <v>5.5</v>
      </c>
      <c r="C47" s="9">
        <v>5.5</v>
      </c>
      <c r="D47" s="9">
        <v>0.7</v>
      </c>
      <c r="E47" s="9">
        <v>0.7</v>
      </c>
      <c r="F47" s="9">
        <v>0.37</v>
      </c>
      <c r="G47" s="9">
        <v>0.37</v>
      </c>
      <c r="H47" s="8">
        <v>16.7</v>
      </c>
      <c r="I47" s="8">
        <v>16.7</v>
      </c>
      <c r="J47" s="8">
        <f t="shared" si="4"/>
        <v>0.93567906768265352</v>
      </c>
      <c r="K47" s="8">
        <f t="shared" si="5"/>
        <v>0.93567906768265352</v>
      </c>
      <c r="L47" s="8">
        <f t="shared" si="6"/>
        <v>1.67</v>
      </c>
      <c r="M47" s="7">
        <f t="shared" si="7"/>
        <v>1.67</v>
      </c>
    </row>
    <row r="48" spans="1:13">
      <c r="A48" s="14" t="s">
        <v>34</v>
      </c>
      <c r="B48" s="13">
        <v>4.3</v>
      </c>
      <c r="C48" s="13">
        <v>4.3</v>
      </c>
      <c r="D48" s="13">
        <v>2.9</v>
      </c>
      <c r="E48" s="13">
        <v>2.9</v>
      </c>
      <c r="F48" s="13">
        <v>0.33</v>
      </c>
      <c r="G48" s="13">
        <v>0.33</v>
      </c>
      <c r="H48" s="12">
        <v>22.6</v>
      </c>
      <c r="I48" s="12">
        <v>22.6</v>
      </c>
      <c r="J48" s="12">
        <f t="shared" si="4"/>
        <v>1.2662483191393996</v>
      </c>
      <c r="K48" s="12">
        <f t="shared" si="5"/>
        <v>1.2662483191393996</v>
      </c>
      <c r="L48" s="12">
        <f t="shared" si="6"/>
        <v>2.2600000000000002</v>
      </c>
      <c r="M48" s="11">
        <f t="shared" si="7"/>
        <v>2.2600000000000002</v>
      </c>
    </row>
    <row r="49" spans="1:13">
      <c r="A49" s="10" t="s">
        <v>33</v>
      </c>
      <c r="B49" s="9">
        <v>3.5</v>
      </c>
      <c r="C49" s="9">
        <v>3.5</v>
      </c>
      <c r="D49" s="9">
        <v>0.7</v>
      </c>
      <c r="E49" s="9">
        <v>0.7</v>
      </c>
      <c r="F49" s="9">
        <v>0.24</v>
      </c>
      <c r="G49" s="9">
        <v>0.24</v>
      </c>
      <c r="H49" s="8">
        <v>11.8</v>
      </c>
      <c r="I49" s="8">
        <v>11.8</v>
      </c>
      <c r="J49" s="8">
        <f t="shared" si="4"/>
        <v>0.66113850291349174</v>
      </c>
      <c r="K49" s="8">
        <f t="shared" si="5"/>
        <v>0.66113850291349174</v>
      </c>
      <c r="L49" s="8">
        <f t="shared" si="6"/>
        <v>1.1800000000000002</v>
      </c>
      <c r="M49" s="7">
        <f t="shared" si="7"/>
        <v>1.1800000000000002</v>
      </c>
    </row>
    <row r="50" spans="1:13">
      <c r="A50" s="14" t="s">
        <v>32</v>
      </c>
      <c r="B50" s="13">
        <v>7.9</v>
      </c>
      <c r="C50" s="13">
        <v>7.9</v>
      </c>
      <c r="D50" s="13">
        <v>0.5</v>
      </c>
      <c r="E50" s="13">
        <v>0.5</v>
      </c>
      <c r="F50" s="13">
        <v>0.84</v>
      </c>
      <c r="G50" s="13">
        <v>0.84</v>
      </c>
      <c r="H50" s="12">
        <v>21.6</v>
      </c>
      <c r="I50" s="12">
        <v>21.6</v>
      </c>
      <c r="J50" s="12">
        <f t="shared" si="4"/>
        <v>1.2102196324518155</v>
      </c>
      <c r="K50" s="12">
        <f t="shared" si="5"/>
        <v>1.2102196324518155</v>
      </c>
      <c r="L50" s="12">
        <f t="shared" si="6"/>
        <v>2.16</v>
      </c>
      <c r="M50" s="11">
        <f t="shared" si="7"/>
        <v>2.16</v>
      </c>
    </row>
    <row r="51" spans="1:13">
      <c r="A51" s="10" t="s">
        <v>31</v>
      </c>
      <c r="B51" s="9">
        <v>13.2</v>
      </c>
      <c r="C51" s="9">
        <v>13.2</v>
      </c>
      <c r="D51" s="9">
        <v>0.8</v>
      </c>
      <c r="E51" s="9">
        <v>0.8</v>
      </c>
      <c r="F51" s="9">
        <v>1.31</v>
      </c>
      <c r="G51" s="9">
        <v>1.31</v>
      </c>
      <c r="H51" s="8">
        <v>36.299999999999997</v>
      </c>
      <c r="I51" s="8">
        <v>36.299999999999997</v>
      </c>
      <c r="J51" s="8">
        <f t="shared" si="4"/>
        <v>2.0338413267593007</v>
      </c>
      <c r="K51" s="8">
        <f t="shared" si="5"/>
        <v>2.0338413267593007</v>
      </c>
      <c r="L51" s="8">
        <f t="shared" si="6"/>
        <v>3.63</v>
      </c>
      <c r="M51" s="7">
        <f t="shared" si="7"/>
        <v>3.63</v>
      </c>
    </row>
    <row r="52" spans="1:13">
      <c r="A52" s="14" t="s">
        <v>30</v>
      </c>
      <c r="B52" s="13">
        <v>3.5</v>
      </c>
      <c r="C52" s="13">
        <v>3.5</v>
      </c>
      <c r="D52" s="13">
        <v>1.1100000000000001</v>
      </c>
      <c r="E52" s="13">
        <v>1.1100000000000001</v>
      </c>
      <c r="F52" s="13">
        <v>2.5</v>
      </c>
      <c r="G52" s="13">
        <v>2.5</v>
      </c>
      <c r="H52" s="12">
        <v>13.4</v>
      </c>
      <c r="I52" s="12">
        <v>13.4</v>
      </c>
      <c r="J52" s="12">
        <f t="shared" si="4"/>
        <v>0.75078440161362625</v>
      </c>
      <c r="K52" s="12">
        <f t="shared" si="5"/>
        <v>0.75078440161362625</v>
      </c>
      <c r="L52" s="12">
        <f t="shared" si="6"/>
        <v>1.34</v>
      </c>
      <c r="M52" s="11">
        <f t="shared" si="7"/>
        <v>1.34</v>
      </c>
    </row>
    <row r="53" spans="1:13">
      <c r="A53" s="10" t="s">
        <v>29</v>
      </c>
      <c r="B53" s="9">
        <v>5.3</v>
      </c>
      <c r="C53" s="9">
        <v>5.3</v>
      </c>
      <c r="D53" s="9">
        <v>0.6</v>
      </c>
      <c r="E53" s="9">
        <v>0.6</v>
      </c>
      <c r="F53" s="9">
        <v>0.4</v>
      </c>
      <c r="G53" s="9">
        <v>0.4</v>
      </c>
      <c r="H53" s="8">
        <v>15.7</v>
      </c>
      <c r="I53" s="8">
        <v>15.7</v>
      </c>
      <c r="J53" s="8">
        <f t="shared" si="4"/>
        <v>0.87965038099506954</v>
      </c>
      <c r="K53" s="8">
        <f t="shared" si="5"/>
        <v>0.87965038099506954</v>
      </c>
      <c r="L53" s="8">
        <f t="shared" si="6"/>
        <v>1.5699999999999998</v>
      </c>
      <c r="M53" s="7">
        <f t="shared" si="7"/>
        <v>1.5699999999999998</v>
      </c>
    </row>
    <row r="54" spans="1:13">
      <c r="A54" s="14" t="s">
        <v>28</v>
      </c>
      <c r="B54" s="13">
        <v>4.7</v>
      </c>
      <c r="C54" s="13">
        <v>4.7</v>
      </c>
      <c r="D54" s="13">
        <v>0.5</v>
      </c>
      <c r="E54" s="13">
        <v>0.5</v>
      </c>
      <c r="F54" s="13">
        <v>1.58</v>
      </c>
      <c r="G54" s="13">
        <v>1.58</v>
      </c>
      <c r="H54" s="12">
        <v>13.7</v>
      </c>
      <c r="I54" s="12">
        <v>13.7</v>
      </c>
      <c r="J54" s="12">
        <f t="shared" si="4"/>
        <v>0.76759300761990135</v>
      </c>
      <c r="K54" s="12">
        <f t="shared" si="5"/>
        <v>0.76759300761990135</v>
      </c>
      <c r="L54" s="12">
        <f t="shared" si="6"/>
        <v>1.3699999999999999</v>
      </c>
      <c r="M54" s="11">
        <f t="shared" si="7"/>
        <v>1.3699999999999999</v>
      </c>
    </row>
    <row r="55" spans="1:13">
      <c r="A55" s="10" t="s">
        <v>27</v>
      </c>
      <c r="B55" s="9">
        <v>5.9</v>
      </c>
      <c r="C55" s="9">
        <v>5.9</v>
      </c>
      <c r="D55" s="9">
        <v>0.24</v>
      </c>
      <c r="E55" s="9">
        <v>0.24</v>
      </c>
      <c r="F55" s="9">
        <v>0.63</v>
      </c>
      <c r="G55" s="9">
        <v>0.63</v>
      </c>
      <c r="H55" s="8">
        <v>15.7</v>
      </c>
      <c r="I55" s="8">
        <v>15.7</v>
      </c>
      <c r="J55" s="8">
        <f t="shared" si="4"/>
        <v>0.87965038099506954</v>
      </c>
      <c r="K55" s="8">
        <f t="shared" si="5"/>
        <v>0.87965038099506954</v>
      </c>
      <c r="L55" s="8">
        <f t="shared" si="6"/>
        <v>1.5699999999999998</v>
      </c>
      <c r="M55" s="7">
        <f t="shared" si="7"/>
        <v>1.5699999999999998</v>
      </c>
    </row>
    <row r="56" spans="1:13">
      <c r="A56" s="14" t="s">
        <v>26</v>
      </c>
      <c r="B56" s="13">
        <v>31.8</v>
      </c>
      <c r="C56" s="13">
        <v>31.8</v>
      </c>
      <c r="D56" s="13">
        <v>2.9</v>
      </c>
      <c r="E56" s="13">
        <v>2.9</v>
      </c>
      <c r="F56" s="13">
        <v>2.3199999999999998</v>
      </c>
      <c r="G56" s="13">
        <v>2.3199999999999998</v>
      </c>
      <c r="H56" s="12">
        <v>91</v>
      </c>
      <c r="I56" s="12">
        <v>91</v>
      </c>
      <c r="J56" s="12">
        <f t="shared" si="4"/>
        <v>5.0986104885701486</v>
      </c>
      <c r="K56" s="12">
        <f t="shared" si="5"/>
        <v>5.0986104885701486</v>
      </c>
      <c r="L56" s="12">
        <f t="shared" si="6"/>
        <v>9.1</v>
      </c>
      <c r="M56" s="11">
        <f t="shared" si="7"/>
        <v>9.1</v>
      </c>
    </row>
    <row r="57" spans="1:13">
      <c r="A57" s="10" t="s">
        <v>25</v>
      </c>
      <c r="B57" s="9">
        <v>9.4</v>
      </c>
      <c r="C57" s="9">
        <v>9.4</v>
      </c>
      <c r="D57" s="9">
        <v>0.24</v>
      </c>
      <c r="E57" s="9">
        <v>0.24</v>
      </c>
      <c r="F57" s="9">
        <v>1.68</v>
      </c>
      <c r="G57" s="9">
        <v>1.68</v>
      </c>
      <c r="H57" s="8">
        <v>24.5</v>
      </c>
      <c r="I57" s="8">
        <v>24.5</v>
      </c>
      <c r="J57" s="8">
        <f t="shared" si="4"/>
        <v>1.3727028238458092</v>
      </c>
      <c r="K57" s="8">
        <f t="shared" si="5"/>
        <v>1.3727028238458092</v>
      </c>
      <c r="L57" s="8">
        <f t="shared" si="6"/>
        <v>2.4500000000000002</v>
      </c>
      <c r="M57" s="7">
        <f t="shared" si="7"/>
        <v>2.4500000000000002</v>
      </c>
    </row>
    <row r="58" spans="1:13">
      <c r="A58" s="14" t="s">
        <v>24</v>
      </c>
      <c r="B58" s="13">
        <v>6.3</v>
      </c>
      <c r="C58" s="13">
        <v>6.3</v>
      </c>
      <c r="D58" s="13">
        <v>1</v>
      </c>
      <c r="E58" s="13">
        <v>1</v>
      </c>
      <c r="F58" s="13">
        <v>2.71</v>
      </c>
      <c r="G58" s="13">
        <v>2.71</v>
      </c>
      <c r="H58" s="12">
        <v>19.600000000000001</v>
      </c>
      <c r="I58" s="12">
        <v>19.600000000000001</v>
      </c>
      <c r="J58" s="12">
        <f t="shared" si="4"/>
        <v>1.0981622590766473</v>
      </c>
      <c r="K58" s="12">
        <f t="shared" si="5"/>
        <v>1.0981622590766473</v>
      </c>
      <c r="L58" s="12">
        <f t="shared" si="6"/>
        <v>1.9600000000000002</v>
      </c>
      <c r="M58" s="11">
        <f t="shared" si="7"/>
        <v>1.9600000000000002</v>
      </c>
    </row>
    <row r="59" spans="1:13">
      <c r="A59" s="10" t="s">
        <v>23</v>
      </c>
      <c r="B59" s="9">
        <v>9.8000000000000007</v>
      </c>
      <c r="C59" s="9">
        <v>9.8000000000000007</v>
      </c>
      <c r="D59" s="9">
        <v>1.4</v>
      </c>
      <c r="E59" s="9">
        <v>1.4</v>
      </c>
      <c r="F59" s="9">
        <v>4.32</v>
      </c>
      <c r="G59" s="9">
        <v>4.32</v>
      </c>
      <c r="H59" s="8">
        <v>30.4</v>
      </c>
      <c r="I59" s="8">
        <v>30.4</v>
      </c>
      <c r="J59" s="8">
        <f t="shared" si="4"/>
        <v>1.703272075302555</v>
      </c>
      <c r="K59" s="8">
        <f t="shared" si="5"/>
        <v>1.703272075302555</v>
      </c>
      <c r="L59" s="8">
        <f t="shared" si="6"/>
        <v>3.04</v>
      </c>
      <c r="M59" s="7">
        <f t="shared" si="7"/>
        <v>3.04</v>
      </c>
    </row>
    <row r="60" spans="1:13">
      <c r="A60" s="14" t="s">
        <v>22</v>
      </c>
      <c r="B60" s="13">
        <v>5.0999999999999996</v>
      </c>
      <c r="C60" s="13">
        <v>5.0999999999999996</v>
      </c>
      <c r="D60" s="13">
        <v>0.7</v>
      </c>
      <c r="E60" s="13">
        <v>0.7</v>
      </c>
      <c r="F60" s="13">
        <v>0.19</v>
      </c>
      <c r="G60" s="13">
        <v>0.19</v>
      </c>
      <c r="H60" s="12">
        <v>15.7</v>
      </c>
      <c r="I60" s="12">
        <v>15.7</v>
      </c>
      <c r="J60" s="12">
        <f t="shared" si="4"/>
        <v>0.87965038099506954</v>
      </c>
      <c r="K60" s="12">
        <f t="shared" si="5"/>
        <v>0.87965038099506954</v>
      </c>
      <c r="L60" s="12">
        <f t="shared" si="6"/>
        <v>1.5699999999999998</v>
      </c>
      <c r="M60" s="11">
        <f t="shared" si="7"/>
        <v>1.5699999999999998</v>
      </c>
    </row>
    <row r="61" spans="1:13">
      <c r="A61" s="10" t="s">
        <v>21</v>
      </c>
      <c r="B61" s="9">
        <v>4.0999999999999996</v>
      </c>
      <c r="C61" s="9">
        <v>4.0999999999999996</v>
      </c>
      <c r="D61" s="9">
        <v>0.8</v>
      </c>
      <c r="E61" s="9">
        <v>0.8</v>
      </c>
      <c r="F61" s="9">
        <v>0.57999999999999996</v>
      </c>
      <c r="G61" s="9">
        <v>0.57999999999999996</v>
      </c>
      <c r="H61" s="8">
        <v>13.7</v>
      </c>
      <c r="I61" s="8">
        <v>13.7</v>
      </c>
      <c r="J61" s="8">
        <f t="shared" si="4"/>
        <v>0.76759300761990135</v>
      </c>
      <c r="K61" s="8">
        <f t="shared" si="5"/>
        <v>0.76759300761990135</v>
      </c>
      <c r="L61" s="8">
        <f t="shared" si="6"/>
        <v>1.3699999999999999</v>
      </c>
      <c r="M61" s="7">
        <f t="shared" si="7"/>
        <v>1.3699999999999999</v>
      </c>
    </row>
    <row r="62" spans="1:13">
      <c r="A62" s="14" t="s">
        <v>20</v>
      </c>
      <c r="B62" s="13">
        <v>3.3</v>
      </c>
      <c r="C62" s="13">
        <v>3.3</v>
      </c>
      <c r="D62" s="13">
        <v>0.6</v>
      </c>
      <c r="E62" s="13">
        <v>0.6</v>
      </c>
      <c r="F62" s="13">
        <v>1.1000000000000001</v>
      </c>
      <c r="G62" s="13">
        <v>1.1000000000000001</v>
      </c>
      <c r="H62" s="12">
        <v>10.8</v>
      </c>
      <c r="I62" s="12">
        <v>10.8</v>
      </c>
      <c r="J62" s="12">
        <f t="shared" si="4"/>
        <v>0.60510981622590776</v>
      </c>
      <c r="K62" s="12">
        <f t="shared" si="5"/>
        <v>0.60510981622590776</v>
      </c>
      <c r="L62" s="12">
        <f t="shared" si="6"/>
        <v>1.08</v>
      </c>
      <c r="M62" s="11">
        <f t="shared" si="7"/>
        <v>1.08</v>
      </c>
    </row>
    <row r="63" spans="1:13">
      <c r="A63" s="10" t="s">
        <v>19</v>
      </c>
      <c r="B63" s="9">
        <v>5.2</v>
      </c>
      <c r="C63" s="9">
        <v>5.2</v>
      </c>
      <c r="D63" s="9">
        <v>1.52</v>
      </c>
      <c r="E63" s="9">
        <v>1.52</v>
      </c>
      <c r="F63" s="9">
        <v>2.5</v>
      </c>
      <c r="G63" s="9">
        <v>2.5</v>
      </c>
      <c r="H63" s="8">
        <v>19.3</v>
      </c>
      <c r="I63" s="8">
        <v>19.3</v>
      </c>
      <c r="J63" s="8">
        <f t="shared" si="4"/>
        <v>1.0813536530703722</v>
      </c>
      <c r="K63" s="8">
        <f t="shared" si="5"/>
        <v>1.0813536530703722</v>
      </c>
      <c r="L63" s="8">
        <f t="shared" si="6"/>
        <v>1.9300000000000002</v>
      </c>
      <c r="M63" s="7">
        <f t="shared" si="7"/>
        <v>1.9300000000000002</v>
      </c>
    </row>
    <row r="64" spans="1:13">
      <c r="A64" s="14" t="s">
        <v>18</v>
      </c>
      <c r="B64" s="13">
        <v>1</v>
      </c>
      <c r="C64" s="13">
        <v>1</v>
      </c>
      <c r="D64" s="13">
        <v>0.35</v>
      </c>
      <c r="E64" s="13">
        <v>0.35</v>
      </c>
      <c r="F64" s="13">
        <v>0.59</v>
      </c>
      <c r="G64" s="13">
        <v>0.59</v>
      </c>
      <c r="H64" s="12">
        <v>3.9</v>
      </c>
      <c r="I64" s="12">
        <v>3.9</v>
      </c>
      <c r="J64" s="12">
        <f t="shared" si="4"/>
        <v>0.21851187808157777</v>
      </c>
      <c r="K64" s="12">
        <f t="shared" si="5"/>
        <v>0.21851187808157777</v>
      </c>
      <c r="L64" s="12">
        <f t="shared" si="6"/>
        <v>0.39</v>
      </c>
      <c r="M64" s="11">
        <f t="shared" si="7"/>
        <v>0.39</v>
      </c>
    </row>
    <row r="65" spans="1:13">
      <c r="A65" s="10" t="s">
        <v>17</v>
      </c>
      <c r="B65" s="9">
        <v>5.7</v>
      </c>
      <c r="C65" s="9">
        <v>5.7</v>
      </c>
      <c r="D65" s="9">
        <v>2.2599999999999998</v>
      </c>
      <c r="E65" s="9">
        <v>2.2599999999999998</v>
      </c>
      <c r="F65" s="9">
        <v>2.5</v>
      </c>
      <c r="G65" s="9">
        <v>2.5</v>
      </c>
      <c r="H65" s="8">
        <v>38.799999999999997</v>
      </c>
      <c r="I65" s="8">
        <v>38.799999999999997</v>
      </c>
      <c r="J65" s="8">
        <f t="shared" si="4"/>
        <v>2.1739130434782608</v>
      </c>
      <c r="K65" s="8">
        <f t="shared" si="5"/>
        <v>2.1739130434782608</v>
      </c>
      <c r="L65" s="8">
        <f t="shared" si="6"/>
        <v>3.88</v>
      </c>
      <c r="M65" s="7">
        <f t="shared" si="7"/>
        <v>3.88</v>
      </c>
    </row>
    <row r="66" spans="1:13">
      <c r="A66" s="14" t="s">
        <v>16</v>
      </c>
      <c r="B66" s="13">
        <v>4.7</v>
      </c>
      <c r="C66" s="13">
        <v>5</v>
      </c>
      <c r="D66" s="13">
        <v>0.34</v>
      </c>
      <c r="E66" s="13">
        <v>0.7</v>
      </c>
      <c r="F66" s="13">
        <v>0.37</v>
      </c>
      <c r="G66" s="13">
        <v>2.5</v>
      </c>
      <c r="H66" s="12">
        <v>13.8</v>
      </c>
      <c r="I66" s="12">
        <v>14.7</v>
      </c>
      <c r="J66" s="12">
        <f t="shared" si="4"/>
        <v>0.77319587628865993</v>
      </c>
      <c r="K66" s="12">
        <f t="shared" si="5"/>
        <v>0.82362169430748544</v>
      </c>
      <c r="L66" s="12">
        <f t="shared" si="6"/>
        <v>1.3800000000000001</v>
      </c>
      <c r="M66" s="11">
        <f t="shared" si="7"/>
        <v>1.47</v>
      </c>
    </row>
    <row r="67" spans="1:13">
      <c r="A67" s="10" t="s">
        <v>15</v>
      </c>
      <c r="B67" s="9">
        <v>1.8</v>
      </c>
      <c r="C67" s="9">
        <v>1.8</v>
      </c>
      <c r="D67" s="9">
        <v>0.6</v>
      </c>
      <c r="E67" s="9">
        <v>0.6</v>
      </c>
      <c r="F67" s="9">
        <v>0.33</v>
      </c>
      <c r="G67" s="9">
        <v>0.33</v>
      </c>
      <c r="H67" s="8">
        <v>6.8</v>
      </c>
      <c r="I67" s="8">
        <v>6.8</v>
      </c>
      <c r="J67" s="8">
        <f t="shared" si="4"/>
        <v>0.38099506947557149</v>
      </c>
      <c r="K67" s="8">
        <f t="shared" si="5"/>
        <v>0.38099506947557149</v>
      </c>
      <c r="L67" s="8">
        <f t="shared" si="6"/>
        <v>0.67999999999999994</v>
      </c>
      <c r="M67" s="7">
        <f t="shared" si="7"/>
        <v>0.67999999999999994</v>
      </c>
    </row>
    <row r="68" spans="1:13">
      <c r="A68" s="14" t="s">
        <v>14</v>
      </c>
      <c r="B68" s="13">
        <v>2.5</v>
      </c>
      <c r="C68" s="13">
        <v>2.5</v>
      </c>
      <c r="D68" s="13">
        <v>0.4</v>
      </c>
      <c r="E68" s="13">
        <v>0.4</v>
      </c>
      <c r="F68" s="13">
        <v>2.5</v>
      </c>
      <c r="G68" s="13">
        <v>2.5</v>
      </c>
      <c r="H68" s="12">
        <v>4.9000000000000004</v>
      </c>
      <c r="I68" s="12">
        <v>4.9000000000000004</v>
      </c>
      <c r="J68" s="12">
        <f t="shared" ref="J68:J82" si="8">H68/17.848</f>
        <v>0.27454056476916183</v>
      </c>
      <c r="K68" s="12">
        <f t="shared" ref="K68:K82" si="9">I68/17.848</f>
        <v>0.27454056476916183</v>
      </c>
      <c r="L68" s="12">
        <f t="shared" ref="L68:L82" si="10">H68/10</f>
        <v>0.49000000000000005</v>
      </c>
      <c r="M68" s="11">
        <f t="shared" ref="M68:M82" si="11">I68/10</f>
        <v>0.49000000000000005</v>
      </c>
    </row>
    <row r="69" spans="1:13">
      <c r="A69" s="10" t="s">
        <v>13</v>
      </c>
      <c r="B69" s="9">
        <v>2.5</v>
      </c>
      <c r="C69" s="9">
        <v>2.5</v>
      </c>
      <c r="D69" s="9">
        <v>0.28000000000000003</v>
      </c>
      <c r="E69" s="9">
        <v>0.28000000000000003</v>
      </c>
      <c r="F69" s="9">
        <v>2.5</v>
      </c>
      <c r="G69" s="9">
        <v>2.5</v>
      </c>
      <c r="H69" s="8">
        <v>3</v>
      </c>
      <c r="I69" s="8">
        <v>3</v>
      </c>
      <c r="J69" s="8">
        <f t="shared" si="8"/>
        <v>0.16808606006275215</v>
      </c>
      <c r="K69" s="8">
        <f t="shared" si="9"/>
        <v>0.16808606006275215</v>
      </c>
      <c r="L69" s="8">
        <f t="shared" si="10"/>
        <v>0.3</v>
      </c>
      <c r="M69" s="7">
        <f t="shared" si="11"/>
        <v>0.3</v>
      </c>
    </row>
    <row r="70" spans="1:13">
      <c r="A70" s="14" t="s">
        <v>12</v>
      </c>
      <c r="B70" s="13">
        <v>1.8</v>
      </c>
      <c r="C70" s="13">
        <v>1.8</v>
      </c>
      <c r="D70" s="13">
        <v>0.6</v>
      </c>
      <c r="E70" s="13">
        <v>0.6</v>
      </c>
      <c r="F70" s="13">
        <v>8.5999999999999993E-2</v>
      </c>
      <c r="G70" s="13">
        <v>8.5999999999999993E-2</v>
      </c>
      <c r="H70" s="12">
        <v>6.9</v>
      </c>
      <c r="I70" s="12">
        <v>6.9</v>
      </c>
      <c r="J70" s="12">
        <f t="shared" si="8"/>
        <v>0.38659793814432997</v>
      </c>
      <c r="K70" s="12">
        <f t="shared" si="9"/>
        <v>0.38659793814432997</v>
      </c>
      <c r="L70" s="12">
        <f t="shared" si="10"/>
        <v>0.69000000000000006</v>
      </c>
      <c r="M70" s="11">
        <f t="shared" si="11"/>
        <v>0.69000000000000006</v>
      </c>
    </row>
    <row r="71" spans="1:13">
      <c r="A71" s="10" t="s">
        <v>11</v>
      </c>
      <c r="B71" s="9">
        <v>7.9</v>
      </c>
      <c r="C71" s="9">
        <v>7.9</v>
      </c>
      <c r="D71" s="9">
        <v>0.5</v>
      </c>
      <c r="E71" s="9">
        <v>0.5</v>
      </c>
      <c r="F71" s="9">
        <v>1.08</v>
      </c>
      <c r="G71" s="9">
        <v>1.08</v>
      </c>
      <c r="H71" s="8">
        <v>21.6</v>
      </c>
      <c r="I71" s="8">
        <v>21.6</v>
      </c>
      <c r="J71" s="8">
        <f t="shared" si="8"/>
        <v>1.2102196324518155</v>
      </c>
      <c r="K71" s="8">
        <f t="shared" si="9"/>
        <v>1.2102196324518155</v>
      </c>
      <c r="L71" s="8">
        <f t="shared" si="10"/>
        <v>2.16</v>
      </c>
      <c r="M71" s="7">
        <f t="shared" si="11"/>
        <v>2.16</v>
      </c>
    </row>
    <row r="72" spans="1:13">
      <c r="A72" s="14" t="s">
        <v>10</v>
      </c>
      <c r="B72" s="13">
        <v>2.4</v>
      </c>
      <c r="C72" s="13">
        <v>2.4</v>
      </c>
      <c r="D72" s="13">
        <v>0.5</v>
      </c>
      <c r="E72" s="13">
        <v>0.5</v>
      </c>
      <c r="F72" s="13">
        <v>0.12</v>
      </c>
      <c r="G72" s="13">
        <v>0.12</v>
      </c>
      <c r="H72" s="12">
        <v>7.8</v>
      </c>
      <c r="I72" s="12">
        <v>7.8</v>
      </c>
      <c r="J72" s="12">
        <f t="shared" si="8"/>
        <v>0.43702375616315553</v>
      </c>
      <c r="K72" s="12">
        <f t="shared" si="9"/>
        <v>0.43702375616315553</v>
      </c>
      <c r="L72" s="12">
        <f t="shared" si="10"/>
        <v>0.78</v>
      </c>
      <c r="M72" s="11">
        <f t="shared" si="11"/>
        <v>0.78</v>
      </c>
    </row>
    <row r="73" spans="1:13">
      <c r="A73" s="10" t="s">
        <v>9</v>
      </c>
      <c r="B73" s="9">
        <v>2.6</v>
      </c>
      <c r="C73" s="9">
        <v>2.6</v>
      </c>
      <c r="D73" s="9">
        <v>0.36</v>
      </c>
      <c r="E73" s="9">
        <v>0.36</v>
      </c>
      <c r="F73" s="9">
        <v>0.23</v>
      </c>
      <c r="G73" s="9">
        <v>0.23</v>
      </c>
      <c r="H73" s="8">
        <v>7.8</v>
      </c>
      <c r="I73" s="8">
        <v>7.8</v>
      </c>
      <c r="J73" s="8">
        <f t="shared" si="8"/>
        <v>0.43702375616315553</v>
      </c>
      <c r="K73" s="8">
        <f t="shared" si="9"/>
        <v>0.43702375616315553</v>
      </c>
      <c r="L73" s="8">
        <f t="shared" si="10"/>
        <v>0.78</v>
      </c>
      <c r="M73" s="7">
        <f t="shared" si="11"/>
        <v>0.78</v>
      </c>
    </row>
    <row r="74" spans="1:13">
      <c r="A74" s="14" t="s">
        <v>8</v>
      </c>
      <c r="B74" s="13">
        <v>2.5</v>
      </c>
      <c r="C74" s="13">
        <v>2.5</v>
      </c>
      <c r="D74" s="13">
        <v>0.26</v>
      </c>
      <c r="E74" s="13">
        <v>0.26</v>
      </c>
      <c r="F74" s="13">
        <v>2.5</v>
      </c>
      <c r="G74" s="13">
        <v>2.5</v>
      </c>
      <c r="H74" s="12">
        <v>9.6999999999999993</v>
      </c>
      <c r="I74" s="12">
        <v>9.6999999999999993</v>
      </c>
      <c r="J74" s="12">
        <f t="shared" si="8"/>
        <v>0.54347826086956519</v>
      </c>
      <c r="K74" s="12">
        <f t="shared" si="9"/>
        <v>0.54347826086956519</v>
      </c>
      <c r="L74" s="12">
        <f t="shared" si="10"/>
        <v>0.97</v>
      </c>
      <c r="M74" s="11">
        <f t="shared" si="11"/>
        <v>0.97</v>
      </c>
    </row>
    <row r="75" spans="1:13">
      <c r="A75" s="10" t="s">
        <v>7</v>
      </c>
      <c r="B75" s="9">
        <v>2.8</v>
      </c>
      <c r="C75" s="9">
        <v>2.8</v>
      </c>
      <c r="D75" s="9">
        <v>0.5</v>
      </c>
      <c r="E75" s="9">
        <v>0.5</v>
      </c>
      <c r="F75" s="9">
        <v>0.51</v>
      </c>
      <c r="G75" s="9">
        <v>0.51</v>
      </c>
      <c r="H75" s="8">
        <v>8.8000000000000007</v>
      </c>
      <c r="I75" s="8">
        <v>8.8000000000000007</v>
      </c>
      <c r="J75" s="8">
        <f t="shared" si="8"/>
        <v>0.49305244285073963</v>
      </c>
      <c r="K75" s="8">
        <f t="shared" si="9"/>
        <v>0.49305244285073963</v>
      </c>
      <c r="L75" s="8">
        <f t="shared" si="10"/>
        <v>0.88000000000000012</v>
      </c>
      <c r="M75" s="7">
        <f t="shared" si="11"/>
        <v>0.88000000000000012</v>
      </c>
    </row>
    <row r="76" spans="1:13">
      <c r="A76" s="14" t="s">
        <v>6</v>
      </c>
      <c r="B76" s="13">
        <v>9</v>
      </c>
      <c r="C76" s="13">
        <v>9</v>
      </c>
      <c r="D76" s="13">
        <v>0.12</v>
      </c>
      <c r="E76" s="13">
        <v>0.12</v>
      </c>
      <c r="F76" s="13">
        <v>0.43</v>
      </c>
      <c r="G76" s="13">
        <v>0.43</v>
      </c>
      <c r="H76" s="12">
        <v>23</v>
      </c>
      <c r="I76" s="12">
        <v>23</v>
      </c>
      <c r="J76" s="12">
        <f t="shared" si="8"/>
        <v>1.2886597938144331</v>
      </c>
      <c r="K76" s="12">
        <f t="shared" si="9"/>
        <v>1.2886597938144331</v>
      </c>
      <c r="L76" s="12">
        <f t="shared" si="10"/>
        <v>2.2999999999999998</v>
      </c>
      <c r="M76" s="11">
        <f t="shared" si="11"/>
        <v>2.2999999999999998</v>
      </c>
    </row>
    <row r="77" spans="1:13">
      <c r="A77" s="10" t="s">
        <v>5</v>
      </c>
      <c r="B77" s="9">
        <v>4.3</v>
      </c>
      <c r="C77" s="9">
        <v>4.3</v>
      </c>
      <c r="D77" s="9">
        <v>0.5</v>
      </c>
      <c r="E77" s="9">
        <v>0.5</v>
      </c>
      <c r="F77" s="9">
        <v>0.28999999999999998</v>
      </c>
      <c r="G77" s="9">
        <v>0.28999999999999998</v>
      </c>
      <c r="H77" s="8">
        <v>12.8</v>
      </c>
      <c r="I77" s="8">
        <v>12.8</v>
      </c>
      <c r="J77" s="8">
        <f t="shared" si="8"/>
        <v>0.71716718960107584</v>
      </c>
      <c r="K77" s="8">
        <f t="shared" si="9"/>
        <v>0.71716718960107584</v>
      </c>
      <c r="L77" s="8">
        <f t="shared" si="10"/>
        <v>1.28</v>
      </c>
      <c r="M77" s="7">
        <f t="shared" si="11"/>
        <v>1.28</v>
      </c>
    </row>
    <row r="78" spans="1:13">
      <c r="A78" s="14" t="s">
        <v>4</v>
      </c>
      <c r="B78" s="13">
        <v>3.1</v>
      </c>
      <c r="C78" s="13">
        <v>3.1</v>
      </c>
      <c r="D78" s="13">
        <v>0.12</v>
      </c>
      <c r="E78" s="13">
        <v>0.12</v>
      </c>
      <c r="F78" s="13">
        <v>0.25</v>
      </c>
      <c r="G78" s="13">
        <v>0.25</v>
      </c>
      <c r="H78" s="12">
        <v>7.8</v>
      </c>
      <c r="I78" s="12">
        <v>7.8</v>
      </c>
      <c r="J78" s="12">
        <f t="shared" si="8"/>
        <v>0.43702375616315553</v>
      </c>
      <c r="K78" s="12">
        <f t="shared" si="9"/>
        <v>0.43702375616315553</v>
      </c>
      <c r="L78" s="12">
        <f t="shared" si="10"/>
        <v>0.78</v>
      </c>
      <c r="M78" s="11">
        <f t="shared" si="11"/>
        <v>0.78</v>
      </c>
    </row>
    <row r="79" spans="1:13">
      <c r="A79" s="10" t="s">
        <v>3</v>
      </c>
      <c r="B79" s="9">
        <v>1.8</v>
      </c>
      <c r="C79" s="9">
        <v>1.8</v>
      </c>
      <c r="D79" s="9">
        <v>0.6</v>
      </c>
      <c r="E79" s="9">
        <v>0.6</v>
      </c>
      <c r="F79" s="9">
        <v>0.15</v>
      </c>
      <c r="G79" s="9">
        <v>0.15</v>
      </c>
      <c r="H79" s="8">
        <v>6.9</v>
      </c>
      <c r="I79" s="8">
        <v>6.9</v>
      </c>
      <c r="J79" s="8">
        <f t="shared" si="8"/>
        <v>0.38659793814432997</v>
      </c>
      <c r="K79" s="8">
        <f t="shared" si="9"/>
        <v>0.38659793814432997</v>
      </c>
      <c r="L79" s="8">
        <f t="shared" si="10"/>
        <v>0.69000000000000006</v>
      </c>
      <c r="M79" s="7">
        <f t="shared" si="11"/>
        <v>0.69000000000000006</v>
      </c>
    </row>
    <row r="80" spans="1:13">
      <c r="A80" s="14" t="s">
        <v>2</v>
      </c>
      <c r="B80" s="13">
        <v>4.5999999999999996</v>
      </c>
      <c r="C80" s="13">
        <v>6.3</v>
      </c>
      <c r="D80" s="13">
        <v>0.24</v>
      </c>
      <c r="E80" s="13">
        <v>0.34</v>
      </c>
      <c r="F80" s="13">
        <v>0.17</v>
      </c>
      <c r="G80" s="13">
        <v>2.5</v>
      </c>
      <c r="H80" s="12">
        <v>16.7</v>
      </c>
      <c r="I80" s="12">
        <v>20.399999999999999</v>
      </c>
      <c r="J80" s="12">
        <f t="shared" si="8"/>
        <v>0.93567906768265352</v>
      </c>
      <c r="K80" s="12">
        <f t="shared" si="9"/>
        <v>1.1429852084267145</v>
      </c>
      <c r="L80" s="12">
        <f t="shared" si="10"/>
        <v>1.67</v>
      </c>
      <c r="M80" s="11">
        <f t="shared" si="11"/>
        <v>2.04</v>
      </c>
    </row>
    <row r="81" spans="1:13">
      <c r="A81" s="10" t="s">
        <v>1</v>
      </c>
      <c r="B81" s="9">
        <v>2.5</v>
      </c>
      <c r="C81" s="9">
        <v>2.5</v>
      </c>
      <c r="D81" s="9">
        <v>0.31</v>
      </c>
      <c r="E81" s="9">
        <v>0.31</v>
      </c>
      <c r="F81" s="9">
        <v>2.5</v>
      </c>
      <c r="G81" s="9">
        <v>2.5</v>
      </c>
      <c r="H81" s="8">
        <v>3</v>
      </c>
      <c r="I81" s="8">
        <v>3</v>
      </c>
      <c r="J81" s="8">
        <f t="shared" si="8"/>
        <v>0.16808606006275215</v>
      </c>
      <c r="K81" s="8">
        <f t="shared" si="9"/>
        <v>0.16808606006275215</v>
      </c>
      <c r="L81" s="8">
        <f t="shared" si="10"/>
        <v>0.3</v>
      </c>
      <c r="M81" s="7">
        <f t="shared" si="11"/>
        <v>0.3</v>
      </c>
    </row>
    <row r="82" spans="1:13">
      <c r="A82" s="6" t="s">
        <v>0</v>
      </c>
      <c r="B82" s="5">
        <v>1.6</v>
      </c>
      <c r="C82" s="5">
        <v>1.6</v>
      </c>
      <c r="D82" s="5">
        <v>0.5</v>
      </c>
      <c r="E82" s="5">
        <v>0.5</v>
      </c>
      <c r="F82" s="5">
        <v>0.31</v>
      </c>
      <c r="G82" s="5">
        <v>0.31</v>
      </c>
      <c r="H82" s="4">
        <v>5.9</v>
      </c>
      <c r="I82" s="4">
        <v>5.9</v>
      </c>
      <c r="J82" s="4">
        <f t="shared" si="8"/>
        <v>0.33056925145674587</v>
      </c>
      <c r="K82" s="4">
        <f t="shared" si="9"/>
        <v>0.33056925145674587</v>
      </c>
      <c r="L82" s="4">
        <f t="shared" si="10"/>
        <v>0.59000000000000008</v>
      </c>
      <c r="M82" s="3">
        <f t="shared" si="11"/>
        <v>0.59000000000000008</v>
      </c>
    </row>
  </sheetData>
  <sheetProtection algorithmName="SHA-512" hashValue="ofpTZ/3POqrhqxfDOm2bgCnlJTNuFnrow68LRW3oT1Ne6GfMRLfr+YVY6dBPP40mIJQTrYcROdoDHzmajuQu9g==" saltValue="5g5QhuFhJp1pV6Kno1A54Q==" spinCount="100000" sheet="1" objects="1" scenarios="1" sort="0" autoFilter="0" pivotTables="0"/>
  <mergeCells count="7">
    <mergeCell ref="B1:M1"/>
    <mergeCell ref="B2:C2"/>
    <mergeCell ref="D2:E2"/>
    <mergeCell ref="F2:G2"/>
    <mergeCell ref="H2:I2"/>
    <mergeCell ref="J2:K2"/>
    <mergeCell ref="L2:M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Andreia Cabral</dc:creator>
  <cp:lastModifiedBy>Andreia Cabral</cp:lastModifiedBy>
  <dcterms:created xsi:type="dcterms:W3CDTF">2025-05-26T17:07:48Z</dcterms:created>
  <dcterms:modified xsi:type="dcterms:W3CDTF">2025-05-26T17:18:22Z</dcterms:modified>
</cp:coreProperties>
</file>